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tephen.camm\AppData\Local\Microsoft\Windows\INetCache\Content.Outlook\52GQIA7S\"/>
    </mc:Choice>
  </mc:AlternateContent>
  <xr:revisionPtr revIDLastSave="0" documentId="13_ncr:1_{913C3E6D-E7EE-4656-BB19-ABBD49872858}" xr6:coauthVersionLast="47" xr6:coauthVersionMax="47" xr10:uidLastSave="{00000000-0000-0000-0000-000000000000}"/>
  <bookViews>
    <workbookView xWindow="-120" yWindow="-120" windowWidth="20730" windowHeight="11160" xr2:uid="{F844276D-ACC6-4077-8608-2A1E9C218488}"/>
  </bookViews>
  <sheets>
    <sheet name="Contrac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1" l="1"/>
  <c r="K41" i="1"/>
  <c r="K25" i="1"/>
  <c r="K19" i="1"/>
</calcChain>
</file>

<file path=xl/sharedStrings.xml><?xml version="1.0" encoding="utf-8"?>
<sst xmlns="http://schemas.openxmlformats.org/spreadsheetml/2006/main" count="602" uniqueCount="279">
  <si>
    <t>Title of Agreement</t>
  </si>
  <si>
    <t>Description of Goods and Services Provided</t>
  </si>
  <si>
    <t>Supplier Name and Details</t>
  </si>
  <si>
    <t>Small or Medium Sized Enterprise</t>
  </si>
  <si>
    <t>Voluntary or Community Sector Organisation</t>
  </si>
  <si>
    <t>Supplier Registerd Company Number</t>
  </si>
  <si>
    <t>Supplier Registered Charity Number</t>
  </si>
  <si>
    <t xml:space="preserve">Contract Value per annum </t>
  </si>
  <si>
    <t>Estimated Value per annum</t>
  </si>
  <si>
    <t>Contract Period</t>
  </si>
  <si>
    <t xml:space="preserve">Total Contract Value </t>
  </si>
  <si>
    <t>VAT Not Recoverd</t>
  </si>
  <si>
    <t>Start Date</t>
  </si>
  <si>
    <t>End Date</t>
  </si>
  <si>
    <t>Review Date</t>
  </si>
  <si>
    <t>Tender Process</t>
  </si>
  <si>
    <t>Department</t>
  </si>
  <si>
    <t>NSL</t>
  </si>
  <si>
    <t>Car Park enforcement  officers</t>
  </si>
  <si>
    <t>Marston (Holdings) Ltd</t>
  </si>
  <si>
    <t>N</t>
  </si>
  <si>
    <t>N/A</t>
  </si>
  <si>
    <t>£55,000</t>
  </si>
  <si>
    <t>2 years plus option to extend by 2</t>
  </si>
  <si>
    <t>£110,000 to £220,000</t>
  </si>
  <si>
    <t xml:space="preserve">Framework agreement Agreement </t>
  </si>
  <si>
    <t>Technical Services</t>
  </si>
  <si>
    <t>APCOA</t>
  </si>
  <si>
    <t>Cash Collection</t>
  </si>
  <si>
    <t>2 years</t>
  </si>
  <si>
    <t>10 Year Cremator Maintenance contract</t>
  </si>
  <si>
    <t>Servicing and repair of cremators.</t>
  </si>
  <si>
    <t>Facultatieve Technologies Ltd , Moor Road, Leeds, LS10 2DD</t>
  </si>
  <si>
    <t>£39.89 per cremation. £63,824 for year 2021\2022.</t>
  </si>
  <si>
    <t>10 Year</t>
  </si>
  <si>
    <t>Framework agreement Agreement</t>
  </si>
  <si>
    <t>Development Services - Cultural and Leisure Services</t>
  </si>
  <si>
    <t>Mapzone</t>
  </si>
  <si>
    <t>Information system that delivers LCC information in a GIS/searchable format</t>
  </si>
  <si>
    <t>Lancashire County Council, County Treasurer, PO Box 100, County Hall, Preston PR1 0LD</t>
  </si>
  <si>
    <t>Open</t>
  </si>
  <si>
    <t>as needed - rolling contract</t>
  </si>
  <si>
    <t>Informal Procedure</t>
  </si>
  <si>
    <t xml:space="preserve">Development Services </t>
  </si>
  <si>
    <t>Civica APP</t>
  </si>
  <si>
    <t>Annual support and Maintenance Contract for Civica Regulatory Module inc Support, training system and FSSNet connector</t>
  </si>
  <si>
    <t>Civica UK Ltd, Castlegate House, Castlegate Drive, Dudley, West Midlands, DY1 4TD</t>
  </si>
  <si>
    <t>1 Year</t>
  </si>
  <si>
    <t>Resources - Environmental Health and Housing</t>
  </si>
  <si>
    <t>Internal Audit Services</t>
  </si>
  <si>
    <t>Delivery of an internal audit service, including audits as per agreed audit plan. Head of Internal Audit opinion, and participation in corporate governance group.</t>
  </si>
  <si>
    <t>MIAA, Regatta Place, Brunswick Business Park, Summers Road, Liverpool, L3 4BL</t>
  </si>
  <si>
    <t>24 months</t>
  </si>
  <si>
    <t>Framework agreement</t>
  </si>
  <si>
    <t>Finance Services</t>
  </si>
  <si>
    <t>CCTV Monitoring</t>
  </si>
  <si>
    <t>To provide a comprehensive CCTV Monitoring System</t>
  </si>
  <si>
    <t>Wyre Borough Council, Civic Centre, Poulton le Fylde</t>
  </si>
  <si>
    <t>Resources - Governance</t>
  </si>
  <si>
    <t>Authority Financials and Purchasing</t>
  </si>
  <si>
    <t>Civicia Financials parity license</t>
  </si>
  <si>
    <t>5 Year</t>
  </si>
  <si>
    <t>Framework Agreement</t>
  </si>
  <si>
    <t>Resources - Finance</t>
  </si>
  <si>
    <t>BT Circuit Line Rentals</t>
  </si>
  <si>
    <t>Line rental for CCTV Circuits</t>
  </si>
  <si>
    <t>British Telecommunications, 81 Newgate St,  London EC1A</t>
  </si>
  <si>
    <t>Ongoing</t>
  </si>
  <si>
    <t>N/a</t>
  </si>
  <si>
    <t>Bottomline PTX Software</t>
  </si>
  <si>
    <t>Annual contract for BACS payments and Direct Debit Collection</t>
  </si>
  <si>
    <t>Bottomline Technologies Ltd, 1600 Arlington Business Park, Theale, Reading, RG7 4SA</t>
  </si>
  <si>
    <t>Elections &amp; Electoral Registration Printing</t>
  </si>
  <si>
    <t>Election poll cards, ballot papers, postal packs and annual canvass forms.</t>
  </si>
  <si>
    <t xml:space="preserve">Sciprint Limited, Unit 7, 12 Easter Inch Road, Easter Inch Industrial Estate, Bathgate, EH48 2FH
</t>
  </si>
  <si>
    <t>Xpress (Civica) software annual fee</t>
  </si>
  <si>
    <t>Elections Software</t>
  </si>
  <si>
    <t>Xpress (Civicia) Software Ltd,  303 Sperry Way, Stonehouse Business Park, GL10 3UT  fran@xssl.co.uk</t>
  </si>
  <si>
    <t>Sanitary disposal, hand dryers, air fresheners</t>
  </si>
  <si>
    <t>PHS GROUP LTD, WESTERN INDUSTRIAL ESTATE CAERPHILLY, CF83 1XH</t>
  </si>
  <si>
    <t>3 years</t>
  </si>
  <si>
    <t>Development Services - Technical Services</t>
  </si>
  <si>
    <t>YMCA St Anne's Pool</t>
  </si>
  <si>
    <t>Management of St Anne's Pool</t>
  </si>
  <si>
    <t>YMCA St Anne's Pool, South Promenade, Lytham St Anne's, FY8 1SW</t>
  </si>
  <si>
    <t>13 year</t>
  </si>
  <si>
    <t>Open Procedure OJEU</t>
  </si>
  <si>
    <t>DN480457</t>
  </si>
  <si>
    <t>Planning, Building Regulations &amp; Land Charges ICT System</t>
  </si>
  <si>
    <t>Def Software Ltd</t>
  </si>
  <si>
    <t>06813292</t>
  </si>
  <si>
    <t>£33,703.00</t>
  </si>
  <si>
    <t>60 months</t>
  </si>
  <si>
    <t>Development Services</t>
  </si>
  <si>
    <t>CMIS</t>
  </si>
  <si>
    <t>CMIS Committee Management Software</t>
  </si>
  <si>
    <t>Astech Consultants Ltd, 50 Stratford Road, Shipston on Stour, Warwickshire, CV36 4BA</t>
  </si>
  <si>
    <t xml:space="preserve">Rolling arragement </t>
  </si>
  <si>
    <t>ongoing</t>
  </si>
  <si>
    <t>Dem Services</t>
  </si>
  <si>
    <t>GIS - GGP</t>
  </si>
  <si>
    <t>GIS System for the whole Council and NGz editor to maintain the Councils LLPG</t>
  </si>
  <si>
    <t>GGP Systems Ltd, Suite 33, AMP House, Dingwall, Road, Croydon, CR0 2LX</t>
  </si>
  <si>
    <t>GIS pre 2000
LLPG 2004 onwards</t>
  </si>
  <si>
    <t>as needed</t>
  </si>
  <si>
    <t>other</t>
  </si>
  <si>
    <t>DN508380</t>
  </si>
  <si>
    <t>Insurance Services - Fylde Council</t>
  </si>
  <si>
    <t xml:space="preserve">Company name:  Protector Forsikring ASA  | Registration number:  N/A  | SME: False | VCS registration:  N/A  | Contact name:  Jayna Patel  | Postcode:  0113
Company name:  Zurich Municipal  | Registration number:  BR105  | SME: False | VCS registration:  N/A  | Contact name:  Kevin Morris  | Postcode:  GU14 0NJ
Company name:  Maven Public Sector  | Registration number:  210725  | SME: False | VCS registration:  N/A  | Contact name:  Amy Cundell; Fiona Forbes Hamilton  | Postcode:  EC3V 4AN
</t>
  </si>
  <si>
    <t>BR105 and 210725</t>
  </si>
  <si>
    <t>£229,550.74</t>
  </si>
  <si>
    <t>Resources</t>
  </si>
  <si>
    <t>Office Supplies</t>
  </si>
  <si>
    <t>Provision of office supplies</t>
  </si>
  <si>
    <t>Lyreco, Deer Park Court, Donnington Wood, Telford. TF2 7NB</t>
  </si>
  <si>
    <t>53 months + 1yr ext</t>
  </si>
  <si>
    <t>Insurance Brokerage</t>
  </si>
  <si>
    <t>To provide a broker service for the Council's Insurance arrangements</t>
  </si>
  <si>
    <t>Aon UK Limited
40 Spring Gardens
Manchester
M2 1EN</t>
  </si>
  <si>
    <t>5 years</t>
  </si>
  <si>
    <t>Finance</t>
  </si>
  <si>
    <t>Weed Spraying Service 2024 - 2026</t>
  </si>
  <si>
    <t>Highways weed spraying services in the borough of Fylde.</t>
  </si>
  <si>
    <t xml:space="preserve">DTMS Limited trading as DTMS Group Postcode: YO7 3HS
</t>
  </si>
  <si>
    <t>36 months</t>
  </si>
  <si>
    <t>£95,970.00</t>
  </si>
  <si>
    <t>Request for quotation</t>
  </si>
  <si>
    <t>Operational Services</t>
  </si>
  <si>
    <t>Supply of mains gas</t>
  </si>
  <si>
    <t>To provide the Council's mains gas requirements</t>
  </si>
  <si>
    <t>Total Gas &amp; Power Limited, 10 Upper Bank Street Canary Wharf, LONDON, E14 5BF</t>
  </si>
  <si>
    <t>18 months</t>
  </si>
  <si>
    <t>Stairlifts and lifting equipment</t>
  </si>
  <si>
    <t>Supply, installation and maintenance of stair lifts and through floor lifts</t>
  </si>
  <si>
    <t>Stannah Lift Services Limited, Watt Close, Andover, Hampshire, SP10 3SD</t>
  </si>
  <si>
    <t xml:space="preserve">5 year + 2 </t>
  </si>
  <si>
    <t>Housing</t>
  </si>
  <si>
    <t>Mobile Voice and Data Services</t>
  </si>
  <si>
    <t>Data and voice services for mobile phones and tablets</t>
  </si>
  <si>
    <t>VODAFONE Limited, Vodafone House, The Connection, Newbury, Berkshire, RG14 2FN</t>
  </si>
  <si>
    <t>ICT</t>
  </si>
  <si>
    <t>Public Convenience Services</t>
  </si>
  <si>
    <t xml:space="preserve">DANFO (UK) LTD  |  Postcode:  TW4 6ER
</t>
  </si>
  <si>
    <t>£221,503.00</t>
  </si>
  <si>
    <t>180 months</t>
  </si>
  <si>
    <t>£3,322,545.00</t>
  </si>
  <si>
    <t>Open Procedure</t>
  </si>
  <si>
    <t>Access Paysuite Ltd</t>
  </si>
  <si>
    <t>Card payment service provider/merchant banking for car park p&amp;d machines</t>
  </si>
  <si>
    <t>Invitation to quote</t>
  </si>
  <si>
    <t>Parking Services</t>
  </si>
  <si>
    <t>Franking Machine Rental &amp; Service Agreement</t>
  </si>
  <si>
    <t>Rental and service maintenance of franking machine for postal services</t>
  </si>
  <si>
    <t>The Mailing Room (TMR) Executive Agency Ltd, Southerly 7, Waterfold Business Park, Bury, Greater Manchester, BL9 7BR</t>
  </si>
  <si>
    <t>6 years</t>
  </si>
  <si>
    <t>Admin Support &amp; Facilities</t>
  </si>
  <si>
    <t>ICT Payment System</t>
  </si>
  <si>
    <t>Civica ICON Cash Receipting, ePayments and Income Management Software licensed with unlimited users. Up to 60,000 Transactions per annum.</t>
  </si>
  <si>
    <t>Civica UK Ltd, 2 Burston Road, LONDON, SW15 6AR</t>
  </si>
  <si>
    <t>£32,400 One off License fee + £48,008 per annum</t>
  </si>
  <si>
    <t>Framework</t>
  </si>
  <si>
    <t>Insurance Reinstatement Valuations</t>
  </si>
  <si>
    <t>Insurance Reinstatement Valuations for the Councils property portfolio</t>
  </si>
  <si>
    <t xml:space="preserve">Company name:  RUSHTON INTERNATIONAL LTD  | Registration number:  3444488 | VCS registration:  N/A  | Contact name:  DIANE GASKILL; GARETH WILLIAMS  | Postcode:  SK8 7BS
</t>
  </si>
  <si>
    <t>£6,250.00</t>
  </si>
  <si>
    <t xml:space="preserve">33 months </t>
  </si>
  <si>
    <t>£18,750.00</t>
  </si>
  <si>
    <t>Printing Services</t>
  </si>
  <si>
    <t xml:space="preserve">Multifunctional Print Devices (MFDs), Print Management and/or Digital Workflow Software and Associated Services </t>
  </si>
  <si>
    <t xml:space="preserve">Konica Minolta Business Solutions (UK) Limited, Konica House, Miles Gray Road, Basildon, Essex, SS14 3AR  </t>
  </si>
  <si>
    <t>5 Years</t>
  </si>
  <si>
    <t>Framework Agreeement</t>
  </si>
  <si>
    <t>ICT Services</t>
  </si>
  <si>
    <t>Treasury Management</t>
  </si>
  <si>
    <t>Treasury Management services</t>
  </si>
  <si>
    <t>Arlingclose, 35 Chiswell Street, LONDON, EC1Y 4SE</t>
  </si>
  <si>
    <t>4 Years</t>
  </si>
  <si>
    <t>qualified informal procedure</t>
  </si>
  <si>
    <t>St Anne's Event Space Project</t>
  </si>
  <si>
    <t>St Annes Event Square -  Principal Designer services on the St Annes - public realm development project.</t>
  </si>
  <si>
    <t>Company name: Project Four Safety Solutions, Avenue HQ, 17 Mann Island, Liverpool Waterfront, Liverpool, L3 1DG</t>
  </si>
  <si>
    <t xml:space="preserve">£9,937.50
</t>
  </si>
  <si>
    <t>£9,937.50</t>
  </si>
  <si>
    <t xml:space="preserve">18/07/2023
</t>
  </si>
  <si>
    <t>Regeneration and Projects</t>
  </si>
  <si>
    <t>Environmental, Housing, Waste and Customer Services ICT System</t>
  </si>
  <si>
    <t xml:space="preserve">IDOX Plc  Postcode: RG7 4SA
</t>
  </si>
  <si>
    <t>£191,190.00</t>
  </si>
  <si>
    <t>Environmental Services</t>
  </si>
  <si>
    <t>St Annes LUF</t>
  </si>
  <si>
    <t>Consultancy services for St Annes LUF Project</t>
  </si>
  <si>
    <t xml:space="preserve">Company name: Gosling Consulting, Arundel House, Ackhurst Business Park, Foxhole Rd, Chorley, PR7 1NY
</t>
  </si>
  <si>
    <t>12 months</t>
  </si>
  <si>
    <t>Supply of electricity</t>
  </si>
  <si>
    <t>To provide the Council's electricity requirements for NHH, HH and UMS supplies.</t>
  </si>
  <si>
    <t>Asset valuations</t>
  </si>
  <si>
    <t>Valuation services</t>
  </si>
  <si>
    <t>Company name: CBRE Limited, Henrietta House, Henrietta Place, London W1G 0NB</t>
  </si>
  <si>
    <t>1 year Plus an option to extend by 1 year</t>
  </si>
  <si>
    <t>Oxygen Finance</t>
  </si>
  <si>
    <t>Carbon reports</t>
  </si>
  <si>
    <t>Company Name: Oxygen Finance Limited, 4th Floor, Cathedral Place, 42-44 Waterloo Street, Birmingham, West Midlands, B2 5QB</t>
  </si>
  <si>
    <t>Governance</t>
  </si>
  <si>
    <t>Weed Spraying program</t>
  </si>
  <si>
    <t xml:space="preserve">Company name: DTMS Limited trading as DTMS Group | Registration number: 4392914 | SME: True | VCS:False | VCS registration:  | Contact name: Dan Lazenby | Postcode: YO7 3HS
</t>
  </si>
  <si>
    <t>Operational</t>
  </si>
  <si>
    <t>Supply of Bedding and Floral Containers 2025- 2026</t>
  </si>
  <si>
    <t>Fylde Council are inviting tenders for the supply and delivery of seasonal bedding plants and containerised floral displays in accordance with the invitation to tender and appendices. The Council has seasonal bedding displays throughout the Borough and takes pride in the quality of these displays. The floral containers are also judged as part of the In Bloom and Green Flag initiatives.</t>
  </si>
  <si>
    <t xml:space="preserve">Company name: Walkers Oakfield Nurseries | Registration number: N/A | SME: True | VCS:False | VCS registration:  | Contact name: Martin Walker | Postcode: CH3 6EA
</t>
  </si>
  <si>
    <t>Parks &amp; Coastal Services</t>
  </si>
  <si>
    <t>ITT for the provision of agency staff services</t>
  </si>
  <si>
    <t>Provision of temporary staff</t>
  </si>
  <si>
    <t xml:space="preserve">Company name: Masterstaff Recruitment Ltd | Registration number: 02777593 | SME: True | VCS:True | VCS registration: N/A | Contact name: Jon Howard | Postcode: PR3 1NS
</t>
  </si>
  <si>
    <t>3 year Plus an option of a 2 year extension</t>
  </si>
  <si>
    <t>£3,833,835.00</t>
  </si>
  <si>
    <t>31/02/2028</t>
  </si>
  <si>
    <t>RFQ for the Provision of Mayoral Chauffeur / Attendant to the Mayor of Fylde Council</t>
  </si>
  <si>
    <t>The Mayoral Chauffeur/Attendant is contracted by Fylde Council to drive the mayor (or other civic representatives) to the civic events they have been booked to attend.  The attendant accompanies the mayors, to provide the appropriate support at the event itself.  These events take place both during the day and the evening.  The engagement lists are produced by the Mayor’s PA at Fylde.</t>
  </si>
  <si>
    <t xml:space="preserve">Company name: Thomson Executive Cars | Registration number: N/A | SME: True | VCS:True | VCS registration: N/A | Contact name: Andrew Thomson | Postcode: BB4 7TX
</t>
  </si>
  <si>
    <t>1 year with 3 options to extend by 1 year</t>
  </si>
  <si>
    <t>RFQ for the provision of skip hire services</t>
  </si>
  <si>
    <t>Supply of skips across a number of site in Fylde &amp; removal/disposal of waste.</t>
  </si>
  <si>
    <t xml:space="preserve">Company name: BLACKPOOL SKIP HIRE | Registration number: 04637688 | SME: True | VCS:True | VCS registration: N/A | Contact name: KENNETH STEPHENSON | Postcode: FY5 1AP
</t>
  </si>
  <si>
    <t>2 years with an option to extend by 1 year</t>
  </si>
  <si>
    <t>Bulky Waste</t>
  </si>
  <si>
    <t>Provision of a bulky waste service for the collection of unwanted furniture items from households</t>
  </si>
  <si>
    <t xml:space="preserve">CALICO GROUP LTD of Unit 1, White Lund Industrial Estate, Morecambe, LA3 3PT </t>
  </si>
  <si>
    <t>17 months</t>
  </si>
  <si>
    <t>Direct award</t>
  </si>
  <si>
    <t xml:space="preserve">Waste </t>
  </si>
  <si>
    <t>Wheelie bins</t>
  </si>
  <si>
    <t>Supply of household waste containers</t>
  </si>
  <si>
    <t>IPL Plastics UK Ltd, Denis House, Lichfield Road Industrial Estate, Tamworth, Staffordshire, B79 7UL</t>
  </si>
  <si>
    <t>2 year + optional 1 year extension</t>
  </si>
  <si>
    <t>Bin Bags</t>
  </si>
  <si>
    <t>Supply of sacks for household waste and litter bins</t>
  </si>
  <si>
    <t>Imperial Polythen+A10e, Lakeside Industrial Estate, Colnbrook, Slough SL3 0ED</t>
  </si>
  <si>
    <t>1 year + optional extension</t>
  </si>
  <si>
    <t>EV vans</t>
  </si>
  <si>
    <t>Purchase of 2 replacement vans for Environmental Health team</t>
  </si>
  <si>
    <t>Nissan Trading, C/O Nissan Motor Manufacturing, UK Ltd Washington Road, Sunderland, Tyne &amp; Wear, SR5 3NS</t>
  </si>
  <si>
    <t>1 year</t>
  </si>
  <si>
    <t xml:space="preserve">Fleet </t>
  </si>
  <si>
    <t>4 X 4 Pick upTruck</t>
  </si>
  <si>
    <t>Purchase of a replacement 4 x 4 vehicle for Coast and Countryside team</t>
  </si>
  <si>
    <t>Toyota Motors UK Ltd, Burnaston, Derby, DE1 9TA</t>
  </si>
  <si>
    <t>Fleet</t>
  </si>
  <si>
    <t>Bartec</t>
  </si>
  <si>
    <t>Development of customer portal to digitalise waste service</t>
  </si>
  <si>
    <t>Bartec Municipal Technologies Limited, Unit 9 Redbrook Business Park, Wilthorpe Road, Barnsley, S75 1JN</t>
  </si>
  <si>
    <t xml:space="preserve">£41,600 year 1, then £19,000 per annum </t>
  </si>
  <si>
    <t>3 years + optional 1 year extension</t>
  </si>
  <si>
    <t>01/02/2028 and 01/02/2029</t>
  </si>
  <si>
    <t>02/02/2028 or 02/02/2029</t>
  </si>
  <si>
    <t>Fuel (ESPO  Framework)</t>
  </si>
  <si>
    <t>Supply of diesel</t>
  </si>
  <si>
    <t>Standard Fuel Oils Ltd, Carlton House Gores Road, Knowsley Industrial Park, Liverpool, England, LSS 7XS</t>
  </si>
  <si>
    <t>GB-St Annes: TPPL Fylde Borough Council HCC Lot 4 - 2 x 4t-5.5t Compact Sweepers (27658)</t>
  </si>
  <si>
    <t>2 x 4t-5.5t Compact Sweepers</t>
  </si>
  <si>
    <t>[Bucher Municipal Ltd|Curtis Road
         Dorking
         RH4 1XF|NONE||No|No]</t>
  </si>
  <si>
    <t>GB-St Annes: TPPL Fylde Borough Council NEPO HGV Lot 2 - 5 x Food Waste Vehicles (27212)</t>
  </si>
  <si>
    <t>5 x Food Waste Vehicles</t>
  </si>
  <si>
    <t>[Terberg Matec UK Limited|Leacroft Road
        Warrington
        WA3 6PG|NONE||No|No]</t>
  </si>
  <si>
    <t>GB-St Annes: TPPL Fylde Borough Council HCC Lot 2 - 2 x Small Electric Panel Vans (24802)</t>
  </si>
  <si>
    <t>Spec 1 - 2 x Small Electric Panel Vans</t>
  </si>
  <si>
    <t>[Nissan Motor (GB) Limited|The Rivers Office Park
        Denham Way Maple Cross
        Hertfordshire
        Rickmansworth
        WD3 9YS|NONE||No|No]</t>
  </si>
  <si>
    <t>GB-St Annes: TPPL Fylde Borough Council NEPO HGV Lot 2 - 6 x 26t RCVs (25165)</t>
  </si>
  <si>
    <t>Spec 1 - 5 x 26t Mercedes Econic Twin Bin RCVs with High Level Bin Lifts. Spec 2 - 1 x 26t Mercedes Econic Twin Bin RCV with Low Level Bin Lift</t>
  </si>
  <si>
    <t>[Dennis Eagle Limited|Heathcote Way
        Heathcote Industrial Estate
        Warwickshire
        Warwick
        CV34 6TE|NONE||No|No]</t>
  </si>
  <si>
    <t>GB-St Annes: TPPL Fylde Borough Council HCC Lot 2 - 1 x Single Cab 4x4 Pick-up (24101)</t>
  </si>
  <si>
    <t>Spec 1 - 1 x Single Cab 4x4 Toyota Hilux Pick-up</t>
  </si>
  <si>
    <t>[Toyota (GB) PLC|Great Burgh
        Burgh Heath
        Surrey
        Epsom
        KT18 5UX|NONE||No|No]</t>
  </si>
  <si>
    <t>Financial Services</t>
  </si>
  <si>
    <t>OC337146</t>
  </si>
  <si>
    <t>Y</t>
  </si>
  <si>
    <t>GPUK LLP trading as Global Payments, Granite House, Granite Way, Syston, Leicester, LE7 1PL</t>
  </si>
  <si>
    <t>A service to accept card and alternative payment methods either face to face or through eCommerce routes</t>
  </si>
  <si>
    <t>Merchant Aquiring Services</t>
  </si>
  <si>
    <t>3 years Optional 1  Year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</si>
</sst>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164" formatCode="&quot;£&quot;#,##0.00"/>
    <numFmt numFmtId="165" formatCode="00000000"/>
    <numFmt numFmtId="166" formatCode="0000000"/>
  </numFmts>
  <fonts count="9" x14ac:knownFonts="1">
    <font>
      <sz val="11"/>
      <color theme="1"/>
      <name val="Aptos Narrow"/>
      <family val="2"/>
      <scheme val="minor"/>
    </font>
    <font>
      <b/>
      <sz val="11"/>
      <color theme="1"/>
      <name val="Arial"/>
      <family val="2"/>
    </font>
    <font>
      <b/>
      <sz val="12"/>
      <color theme="1"/>
      <name val="Arial"/>
      <family val="2"/>
    </font>
    <font>
      <sz val="11"/>
      <color theme="1"/>
      <name val="Arial"/>
      <family val="2"/>
    </font>
    <font>
      <sz val="11"/>
      <color rgb="FF000000"/>
      <name val="Arial"/>
      <family val="2"/>
    </font>
    <font>
      <sz val="12"/>
      <color theme="1"/>
      <name val="Arial"/>
      <family val="2"/>
    </font>
    <font>
      <sz val="11"/>
      <color rgb="FF333333"/>
      <name val="Arial"/>
      <family val="2"/>
    </font>
    <font>
      <sz val="10"/>
      <color rgb="FF333333"/>
      <name val="Arial"/>
      <family val="2"/>
    </font>
    <font>
      <sz val="11"/>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theme="6"/>
      </top>
      <bottom style="thin">
        <color theme="6"/>
      </bottom>
      <diagonal/>
    </border>
    <border>
      <left style="thin">
        <color indexed="64"/>
      </left>
      <right style="thin">
        <color indexed="64"/>
      </right>
      <top style="thin">
        <color indexed="64"/>
      </top>
      <bottom/>
      <diagonal/>
    </border>
  </borders>
  <cellStyleXfs count="1">
    <xf numFmtId="0" fontId="0" fillId="0" borderId="0"/>
  </cellStyleXfs>
  <cellXfs count="52">
    <xf numFmtId="0" fontId="0" fillId="0" borderId="0" xfId="0"/>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49" fontId="3" fillId="0" borderId="1" xfId="0" applyNumberFormat="1"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164" fontId="3" fillId="0" borderId="0" xfId="0" applyNumberFormat="1" applyFont="1" applyAlignment="1">
      <alignment horizontal="left"/>
    </xf>
    <xf numFmtId="14" fontId="3" fillId="0" borderId="0" xfId="0" applyNumberFormat="1" applyFont="1" applyAlignment="1">
      <alignment horizontal="left"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5" fillId="0" borderId="1" xfId="0" applyFont="1" applyBorder="1" applyAlignment="1">
      <alignment horizontal="center" vertical="center" wrapText="1"/>
    </xf>
    <xf numFmtId="6"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0" xfId="0" applyFont="1" applyAlignment="1">
      <alignment horizontal="left" vertical="center"/>
    </xf>
    <xf numFmtId="0" fontId="7" fillId="0" borderId="1" xfId="0" applyFont="1" applyBorder="1" applyAlignment="1">
      <alignment horizontal="center" vertical="center"/>
    </xf>
    <xf numFmtId="44" fontId="3" fillId="0" borderId="1" xfId="0" applyNumberFormat="1" applyFont="1" applyBorder="1" applyAlignment="1">
      <alignment horizontal="center" vertical="center" wrapText="1"/>
    </xf>
    <xf numFmtId="4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8" fontId="8" fillId="0" borderId="3" xfId="0" applyNumberFormat="1" applyFont="1" applyBorder="1" applyAlignment="1">
      <alignment horizontal="center" vertical="center"/>
    </xf>
    <xf numFmtId="164" fontId="3" fillId="0" borderId="3" xfId="0" applyNumberFormat="1" applyFont="1" applyBorder="1" applyAlignment="1">
      <alignment horizontal="center" vertical="center"/>
    </xf>
    <xf numFmtId="14" fontId="3" fillId="0" borderId="3" xfId="0" applyNumberFormat="1" applyFont="1" applyBorder="1" applyAlignment="1">
      <alignment horizontal="center" vertical="center"/>
    </xf>
    <xf numFmtId="14" fontId="3" fillId="0" borderId="3" xfId="0" applyNumberFormat="1" applyFont="1" applyBorder="1" applyAlignment="1">
      <alignment horizontal="center" vertical="center" wrapText="1"/>
    </xf>
    <xf numFmtId="0" fontId="3" fillId="0" borderId="1" xfId="0" applyFont="1" applyBorder="1" applyAlignment="1">
      <alignment horizontal="center" vertical="top" wrapText="1"/>
    </xf>
    <xf numFmtId="165" fontId="4" fillId="0" borderId="1" xfId="0" applyNumberFormat="1" applyFont="1" applyBorder="1" applyAlignment="1">
      <alignment horizontal="center" vertical="center"/>
    </xf>
    <xf numFmtId="8" fontId="8" fillId="0" borderId="1" xfId="0" applyNumberFormat="1" applyFont="1" applyBorder="1" applyAlignment="1">
      <alignment horizontal="center" vertical="center"/>
    </xf>
    <xf numFmtId="0" fontId="4" fillId="0" borderId="1" xfId="0" applyFont="1" applyBorder="1" applyAlignment="1">
      <alignment horizontal="center" vertical="center"/>
    </xf>
    <xf numFmtId="165" fontId="3" fillId="0" borderId="3" xfId="0" applyNumberFormat="1" applyFont="1" applyBorder="1" applyAlignment="1">
      <alignment horizontal="center" vertical="center"/>
    </xf>
    <xf numFmtId="164" fontId="3" fillId="0" borderId="3" xfId="0" applyNumberFormat="1" applyFont="1" applyBorder="1" applyAlignment="1">
      <alignment horizontal="center" vertical="center" wrapText="1"/>
    </xf>
    <xf numFmtId="44" fontId="3" fillId="0" borderId="3"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3" fillId="0" borderId="1" xfId="0" applyFont="1" applyBorder="1" applyAlignment="1">
      <alignment wrapText="1"/>
    </xf>
    <xf numFmtId="166" fontId="4" fillId="0" borderId="1" xfId="0" applyNumberFormat="1" applyFont="1" applyBorder="1" applyAlignment="1">
      <alignment horizontal="center" vertical="center"/>
    </xf>
    <xf numFmtId="44" fontId="3" fillId="0" borderId="1" xfId="0" applyNumberFormat="1" applyFont="1" applyBorder="1" applyAlignment="1">
      <alignment vertical="center"/>
    </xf>
    <xf numFmtId="14" fontId="3" fillId="0" borderId="1" xfId="0" applyNumberFormat="1" applyFont="1" applyBorder="1" applyAlignment="1">
      <alignment vertical="center"/>
    </xf>
    <xf numFmtId="165" fontId="8" fillId="0" borderId="1" xfId="0" applyNumberFormat="1" applyFont="1" applyBorder="1" applyAlignment="1">
      <alignment horizontal="center" vertical="center"/>
    </xf>
    <xf numFmtId="166" fontId="8" fillId="0" borderId="1" xfId="0" applyNumberFormat="1" applyFont="1" applyBorder="1" applyAlignment="1">
      <alignment horizontal="center" vertical="center"/>
    </xf>
    <xf numFmtId="0" fontId="3" fillId="0" borderId="0" xfId="0" applyFont="1" applyAlignment="1">
      <alignment horizontal="center"/>
    </xf>
    <xf numFmtId="164" fontId="8"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C6315-AEDC-40C6-86B1-005474CC040E}">
  <dimension ref="A1:Q58"/>
  <sheetViews>
    <sheetView tabSelected="1" topLeftCell="E55" workbookViewId="0">
      <selection activeCell="M59" sqref="M59"/>
    </sheetView>
  </sheetViews>
  <sheetFormatPr defaultColWidth="9.140625" defaultRowHeight="14.25" x14ac:dyDescent="0.2"/>
  <cols>
    <col min="1" max="1" width="81" style="11" customWidth="1"/>
    <col min="2" max="2" width="75.7109375" style="11" bestFit="1" customWidth="1"/>
    <col min="3" max="3" width="106" style="11" customWidth="1"/>
    <col min="4" max="4" width="20" style="50" customWidth="1"/>
    <col min="5" max="5" width="18.7109375" style="50" customWidth="1"/>
    <col min="6" max="6" width="25" style="12" customWidth="1"/>
    <col min="7" max="7" width="21.42578125" style="12" customWidth="1"/>
    <col min="8" max="8" width="20.5703125" style="13" customWidth="1"/>
    <col min="9" max="9" width="16.7109375" style="13" customWidth="1"/>
    <col min="10" max="10" width="17" style="12" customWidth="1"/>
    <col min="11" max="11" width="20.140625" style="13" customWidth="1"/>
    <col min="12" max="12" width="15.5703125" style="12" customWidth="1"/>
    <col min="13" max="13" width="15.7109375" style="11" customWidth="1"/>
    <col min="14" max="14" width="15.42578125" style="14" customWidth="1"/>
    <col min="15" max="15" width="18.5703125" style="14" customWidth="1"/>
    <col min="16" max="16" width="23.85546875" style="11" hidden="1" customWidth="1"/>
    <col min="17" max="17" width="25.28515625" style="11" hidden="1" customWidth="1"/>
    <col min="18" max="16384" width="9.140625" style="12"/>
  </cols>
  <sheetData>
    <row r="1" spans="1:17" s="4" customFormat="1" ht="60" x14ac:dyDescent="0.25">
      <c r="A1" s="1" t="s">
        <v>0</v>
      </c>
      <c r="B1" s="1" t="s">
        <v>1</v>
      </c>
      <c r="C1" s="1" t="s">
        <v>2</v>
      </c>
      <c r="D1" s="1" t="s">
        <v>3</v>
      </c>
      <c r="E1" s="1" t="s">
        <v>4</v>
      </c>
      <c r="F1" s="1" t="s">
        <v>5</v>
      </c>
      <c r="G1" s="1" t="s">
        <v>6</v>
      </c>
      <c r="H1" s="2" t="s">
        <v>7</v>
      </c>
      <c r="I1" s="2" t="s">
        <v>8</v>
      </c>
      <c r="J1" s="1" t="s">
        <v>9</v>
      </c>
      <c r="K1" s="2" t="s">
        <v>10</v>
      </c>
      <c r="L1" s="1" t="s">
        <v>11</v>
      </c>
      <c r="M1" s="1" t="s">
        <v>12</v>
      </c>
      <c r="N1" s="3" t="s">
        <v>13</v>
      </c>
      <c r="O1" s="3" t="s">
        <v>14</v>
      </c>
      <c r="P1" s="1" t="s">
        <v>15</v>
      </c>
      <c r="Q1" s="1" t="s">
        <v>16</v>
      </c>
    </row>
    <row r="2" spans="1:17" s="9" customFormat="1" ht="42.75" x14ac:dyDescent="0.25">
      <c r="A2" s="5" t="s">
        <v>17</v>
      </c>
      <c r="B2" s="6" t="s">
        <v>18</v>
      </c>
      <c r="C2" s="5" t="s">
        <v>19</v>
      </c>
      <c r="D2" s="5" t="s">
        <v>20</v>
      </c>
      <c r="E2" s="5" t="s">
        <v>20</v>
      </c>
      <c r="F2" s="5" t="s">
        <v>21</v>
      </c>
      <c r="G2" s="5" t="s">
        <v>21</v>
      </c>
      <c r="H2" s="7"/>
      <c r="I2" s="7" t="s">
        <v>22</v>
      </c>
      <c r="J2" s="5" t="s">
        <v>23</v>
      </c>
      <c r="K2" s="7" t="s">
        <v>24</v>
      </c>
      <c r="L2" s="5" t="s">
        <v>21</v>
      </c>
      <c r="M2" s="8">
        <v>44571</v>
      </c>
      <c r="N2" s="8">
        <v>46296</v>
      </c>
      <c r="O2" s="8">
        <v>46143</v>
      </c>
      <c r="P2" s="5" t="s">
        <v>25</v>
      </c>
      <c r="Q2" s="5" t="s">
        <v>26</v>
      </c>
    </row>
    <row r="3" spans="1:17" s="9" customFormat="1" ht="28.5" x14ac:dyDescent="0.25">
      <c r="A3" s="5" t="s">
        <v>27</v>
      </c>
      <c r="B3" s="6" t="s">
        <v>28</v>
      </c>
      <c r="C3" s="5" t="s">
        <v>27</v>
      </c>
      <c r="D3" s="5" t="s">
        <v>20</v>
      </c>
      <c r="E3" s="5" t="s">
        <v>20</v>
      </c>
      <c r="F3" s="5">
        <v>2572947</v>
      </c>
      <c r="G3" s="5" t="s">
        <v>21</v>
      </c>
      <c r="H3" s="7">
        <v>18000</v>
      </c>
      <c r="I3" s="7">
        <v>18000</v>
      </c>
      <c r="J3" s="5" t="s">
        <v>29</v>
      </c>
      <c r="K3" s="7">
        <v>36000</v>
      </c>
      <c r="L3" s="5"/>
      <c r="M3" s="8">
        <v>44835</v>
      </c>
      <c r="N3" s="8">
        <v>46296</v>
      </c>
      <c r="O3" s="8">
        <v>46143</v>
      </c>
      <c r="P3" s="5" t="s">
        <v>25</v>
      </c>
      <c r="Q3" s="5" t="s">
        <v>26</v>
      </c>
    </row>
    <row r="4" spans="1:17" s="9" customFormat="1" ht="42.75" x14ac:dyDescent="0.25">
      <c r="A4" s="5" t="s">
        <v>30</v>
      </c>
      <c r="B4" s="5" t="s">
        <v>31</v>
      </c>
      <c r="C4" s="5" t="s">
        <v>32</v>
      </c>
      <c r="D4" s="5" t="s">
        <v>20</v>
      </c>
      <c r="E4" s="5" t="s">
        <v>20</v>
      </c>
      <c r="F4" s="5">
        <v>633222</v>
      </c>
      <c r="G4" s="5" t="s">
        <v>21</v>
      </c>
      <c r="H4" s="7" t="s">
        <v>33</v>
      </c>
      <c r="I4" s="7">
        <v>64000</v>
      </c>
      <c r="J4" s="5" t="s">
        <v>34</v>
      </c>
      <c r="K4" s="7">
        <v>640000</v>
      </c>
      <c r="L4" s="5" t="s">
        <v>21</v>
      </c>
      <c r="M4" s="8">
        <v>43556</v>
      </c>
      <c r="N4" s="8">
        <v>47208</v>
      </c>
      <c r="O4" s="8" t="s">
        <v>21</v>
      </c>
      <c r="P4" s="5" t="s">
        <v>35</v>
      </c>
      <c r="Q4" s="5" t="s">
        <v>36</v>
      </c>
    </row>
    <row r="5" spans="1:17" s="9" customFormat="1" ht="28.5" x14ac:dyDescent="0.25">
      <c r="A5" s="5" t="s">
        <v>37</v>
      </c>
      <c r="B5" s="5" t="s">
        <v>38</v>
      </c>
      <c r="C5" s="5" t="s">
        <v>39</v>
      </c>
      <c r="D5" s="5" t="s">
        <v>20</v>
      </c>
      <c r="E5" s="5" t="s">
        <v>20</v>
      </c>
      <c r="F5" s="5" t="s">
        <v>21</v>
      </c>
      <c r="G5" s="5" t="s">
        <v>21</v>
      </c>
      <c r="H5" s="7">
        <v>9261</v>
      </c>
      <c r="I5" s="7"/>
      <c r="J5" s="5" t="s">
        <v>29</v>
      </c>
      <c r="K5" s="7">
        <v>18522</v>
      </c>
      <c r="L5" s="5" t="s">
        <v>21</v>
      </c>
      <c r="M5" s="5"/>
      <c r="N5" s="8" t="s">
        <v>40</v>
      </c>
      <c r="O5" s="8" t="s">
        <v>41</v>
      </c>
      <c r="P5" s="5" t="s">
        <v>42</v>
      </c>
      <c r="Q5" s="5" t="s">
        <v>43</v>
      </c>
    </row>
    <row r="6" spans="1:17" s="9" customFormat="1" ht="42.75" x14ac:dyDescent="0.25">
      <c r="A6" s="5" t="s">
        <v>44</v>
      </c>
      <c r="B6" s="5" t="s">
        <v>45</v>
      </c>
      <c r="C6" s="5" t="s">
        <v>46</v>
      </c>
      <c r="D6" s="5" t="s">
        <v>20</v>
      </c>
      <c r="E6" s="5" t="s">
        <v>20</v>
      </c>
      <c r="F6" s="5" t="s">
        <v>21</v>
      </c>
      <c r="G6" s="5" t="s">
        <v>21</v>
      </c>
      <c r="H6" s="7">
        <v>20000</v>
      </c>
      <c r="I6" s="7" t="s">
        <v>21</v>
      </c>
      <c r="J6" s="5" t="s">
        <v>47</v>
      </c>
      <c r="K6" s="7">
        <v>20000</v>
      </c>
      <c r="L6" s="5" t="s">
        <v>21</v>
      </c>
      <c r="M6" s="8">
        <v>45383</v>
      </c>
      <c r="N6" s="8">
        <v>45747</v>
      </c>
      <c r="O6" s="8">
        <v>45382</v>
      </c>
      <c r="P6" s="5" t="s">
        <v>42</v>
      </c>
      <c r="Q6" s="5" t="s">
        <v>48</v>
      </c>
    </row>
    <row r="7" spans="1:17" s="9" customFormat="1" ht="28.5" x14ac:dyDescent="0.25">
      <c r="A7" s="5" t="s">
        <v>49</v>
      </c>
      <c r="B7" s="5" t="s">
        <v>50</v>
      </c>
      <c r="C7" s="5" t="s">
        <v>51</v>
      </c>
      <c r="D7" s="5" t="s">
        <v>20</v>
      </c>
      <c r="E7" s="5" t="s">
        <v>20</v>
      </c>
      <c r="F7" s="5">
        <v>654966000</v>
      </c>
      <c r="G7" s="5" t="s">
        <v>21</v>
      </c>
      <c r="H7" s="7">
        <v>88900</v>
      </c>
      <c r="I7" s="7">
        <v>88900</v>
      </c>
      <c r="J7" s="5" t="s">
        <v>52</v>
      </c>
      <c r="K7" s="7">
        <v>180000</v>
      </c>
      <c r="L7" s="5" t="s">
        <v>21</v>
      </c>
      <c r="M7" s="8">
        <v>45383</v>
      </c>
      <c r="N7" s="8">
        <v>46112</v>
      </c>
      <c r="O7" s="8">
        <v>45991</v>
      </c>
      <c r="P7" s="5" t="s">
        <v>53</v>
      </c>
      <c r="Q7" s="5" t="s">
        <v>54</v>
      </c>
    </row>
    <row r="8" spans="1:17" s="9" customFormat="1" x14ac:dyDescent="0.25">
      <c r="A8" s="6" t="s">
        <v>55</v>
      </c>
      <c r="B8" s="5" t="s">
        <v>56</v>
      </c>
      <c r="C8" s="5" t="s">
        <v>57</v>
      </c>
      <c r="D8" s="5" t="s">
        <v>20</v>
      </c>
      <c r="E8" s="5" t="s">
        <v>20</v>
      </c>
      <c r="F8" s="5" t="s">
        <v>21</v>
      </c>
      <c r="G8" s="5" t="s">
        <v>21</v>
      </c>
      <c r="H8" s="7">
        <v>18500</v>
      </c>
      <c r="I8" s="7" t="s">
        <v>21</v>
      </c>
      <c r="J8" s="5" t="s">
        <v>47</v>
      </c>
      <c r="K8" s="7">
        <v>24600</v>
      </c>
      <c r="L8" s="5" t="s">
        <v>21</v>
      </c>
      <c r="M8" s="8">
        <v>45261</v>
      </c>
      <c r="N8" s="8">
        <v>45747</v>
      </c>
      <c r="O8" s="8">
        <v>45016</v>
      </c>
      <c r="P8" s="5" t="s">
        <v>42</v>
      </c>
      <c r="Q8" s="5" t="s">
        <v>58</v>
      </c>
    </row>
    <row r="9" spans="1:17" s="9" customFormat="1" x14ac:dyDescent="0.25">
      <c r="A9" s="5" t="s">
        <v>59</v>
      </c>
      <c r="B9" s="5" t="s">
        <v>60</v>
      </c>
      <c r="C9" s="5" t="s">
        <v>46</v>
      </c>
      <c r="D9" s="5" t="s">
        <v>20</v>
      </c>
      <c r="E9" s="5" t="s">
        <v>20</v>
      </c>
      <c r="F9" s="5" t="s">
        <v>21</v>
      </c>
      <c r="G9" s="5" t="s">
        <v>21</v>
      </c>
      <c r="H9" s="7">
        <v>41000</v>
      </c>
      <c r="I9" s="7" t="s">
        <v>21</v>
      </c>
      <c r="J9" s="5" t="s">
        <v>61</v>
      </c>
      <c r="K9" s="7">
        <v>205000</v>
      </c>
      <c r="L9" s="5" t="s">
        <v>21</v>
      </c>
      <c r="M9" s="8">
        <v>44980</v>
      </c>
      <c r="N9" s="8">
        <v>46805</v>
      </c>
      <c r="O9" s="8">
        <v>46440</v>
      </c>
      <c r="P9" s="5" t="s">
        <v>62</v>
      </c>
      <c r="Q9" s="5" t="s">
        <v>63</v>
      </c>
    </row>
    <row r="10" spans="1:17" s="9" customFormat="1" x14ac:dyDescent="0.25">
      <c r="A10" s="5" t="s">
        <v>64</v>
      </c>
      <c r="B10" s="5" t="s">
        <v>65</v>
      </c>
      <c r="C10" s="5" t="s">
        <v>66</v>
      </c>
      <c r="D10" s="5" t="s">
        <v>20</v>
      </c>
      <c r="E10" s="5" t="s">
        <v>20</v>
      </c>
      <c r="F10" s="5"/>
      <c r="G10" s="5" t="s">
        <v>21</v>
      </c>
      <c r="H10" s="7">
        <v>7941</v>
      </c>
      <c r="I10" s="7">
        <v>7941</v>
      </c>
      <c r="J10" s="5" t="s">
        <v>67</v>
      </c>
      <c r="K10" s="7">
        <v>7941</v>
      </c>
      <c r="L10" s="5" t="s">
        <v>68</v>
      </c>
      <c r="M10" s="8">
        <v>45017</v>
      </c>
      <c r="N10" s="8">
        <v>45747</v>
      </c>
      <c r="O10" s="8">
        <v>44651</v>
      </c>
      <c r="P10" s="5" t="s">
        <v>42</v>
      </c>
      <c r="Q10" s="5" t="s">
        <v>58</v>
      </c>
    </row>
    <row r="11" spans="1:17" s="9" customFormat="1" x14ac:dyDescent="0.25">
      <c r="A11" s="5" t="s">
        <v>69</v>
      </c>
      <c r="B11" s="5" t="s">
        <v>70</v>
      </c>
      <c r="C11" s="5" t="s">
        <v>71</v>
      </c>
      <c r="D11" s="5" t="s">
        <v>20</v>
      </c>
      <c r="E11" s="5" t="s">
        <v>20</v>
      </c>
      <c r="F11" s="5">
        <v>8098450</v>
      </c>
      <c r="G11" s="5" t="s">
        <v>21</v>
      </c>
      <c r="H11" s="7">
        <v>7379</v>
      </c>
      <c r="I11" s="7">
        <v>7379</v>
      </c>
      <c r="J11" s="5" t="s">
        <v>47</v>
      </c>
      <c r="K11" s="7">
        <v>7379</v>
      </c>
      <c r="L11" s="5" t="s">
        <v>21</v>
      </c>
      <c r="M11" s="8">
        <v>45242</v>
      </c>
      <c r="N11" s="8">
        <v>45972</v>
      </c>
      <c r="O11" s="8">
        <v>45962</v>
      </c>
      <c r="P11" s="5" t="s">
        <v>42</v>
      </c>
      <c r="Q11" s="5" t="s">
        <v>63</v>
      </c>
    </row>
    <row r="12" spans="1:17" s="9" customFormat="1" ht="28.5" x14ac:dyDescent="0.25">
      <c r="A12" s="5" t="s">
        <v>72</v>
      </c>
      <c r="B12" s="5" t="s">
        <v>73</v>
      </c>
      <c r="C12" s="5" t="s">
        <v>74</v>
      </c>
      <c r="D12" s="5" t="s">
        <v>20</v>
      </c>
      <c r="E12" s="5" t="s">
        <v>20</v>
      </c>
      <c r="F12" s="5" t="s">
        <v>21</v>
      </c>
      <c r="G12" s="5" t="s">
        <v>21</v>
      </c>
      <c r="H12" s="7"/>
      <c r="I12" s="7">
        <v>20000</v>
      </c>
      <c r="J12" s="5" t="s">
        <v>47</v>
      </c>
      <c r="K12" s="7">
        <v>20000</v>
      </c>
      <c r="L12" s="5" t="s">
        <v>21</v>
      </c>
      <c r="M12" s="8">
        <v>45383</v>
      </c>
      <c r="N12" s="8">
        <v>45382</v>
      </c>
      <c r="O12" s="8">
        <v>45687</v>
      </c>
      <c r="P12" s="5" t="s">
        <v>42</v>
      </c>
      <c r="Q12" s="5" t="s">
        <v>58</v>
      </c>
    </row>
    <row r="13" spans="1:17" s="9" customFormat="1" x14ac:dyDescent="0.25">
      <c r="A13" s="5" t="s">
        <v>75</v>
      </c>
      <c r="B13" s="5" t="s">
        <v>76</v>
      </c>
      <c r="C13" s="5" t="s">
        <v>77</v>
      </c>
      <c r="D13" s="5" t="s">
        <v>20</v>
      </c>
      <c r="E13" s="5" t="s">
        <v>20</v>
      </c>
      <c r="F13" s="5" t="s">
        <v>21</v>
      </c>
      <c r="G13" s="5" t="s">
        <v>21</v>
      </c>
      <c r="H13" s="7">
        <v>11688.66</v>
      </c>
      <c r="I13" s="7" t="s">
        <v>21</v>
      </c>
      <c r="J13" s="5" t="s">
        <v>47</v>
      </c>
      <c r="K13" s="7">
        <v>11688.66</v>
      </c>
      <c r="L13" s="5" t="s">
        <v>21</v>
      </c>
      <c r="M13" s="8">
        <v>45383</v>
      </c>
      <c r="N13" s="8">
        <v>45747</v>
      </c>
      <c r="O13" s="8" t="s">
        <v>21</v>
      </c>
      <c r="P13" s="5" t="s">
        <v>42</v>
      </c>
      <c r="Q13" s="5" t="s">
        <v>58</v>
      </c>
    </row>
    <row r="14" spans="1:17" s="9" customFormat="1" ht="28.5" x14ac:dyDescent="0.25">
      <c r="A14" s="5" t="s">
        <v>78</v>
      </c>
      <c r="B14" s="5" t="s">
        <v>78</v>
      </c>
      <c r="C14" s="5" t="s">
        <v>79</v>
      </c>
      <c r="D14" s="5" t="s">
        <v>20</v>
      </c>
      <c r="E14" s="5" t="s">
        <v>20</v>
      </c>
      <c r="F14" s="5" t="s">
        <v>21</v>
      </c>
      <c r="G14" s="5" t="s">
        <v>21</v>
      </c>
      <c r="H14" s="7">
        <v>1116</v>
      </c>
      <c r="I14" s="7"/>
      <c r="J14" s="5" t="s">
        <v>80</v>
      </c>
      <c r="K14" s="7">
        <v>3348</v>
      </c>
      <c r="L14" s="5" t="s">
        <v>21</v>
      </c>
      <c r="M14" s="8">
        <v>45105</v>
      </c>
      <c r="N14" s="8">
        <v>46200</v>
      </c>
      <c r="O14" s="8">
        <v>46113</v>
      </c>
      <c r="P14" s="5" t="s">
        <v>62</v>
      </c>
      <c r="Q14" s="5" t="s">
        <v>81</v>
      </c>
    </row>
    <row r="15" spans="1:17" s="9" customFormat="1" ht="42.75" x14ac:dyDescent="0.25">
      <c r="A15" s="6" t="s">
        <v>82</v>
      </c>
      <c r="B15" s="5" t="s">
        <v>83</v>
      </c>
      <c r="C15" s="5" t="s">
        <v>84</v>
      </c>
      <c r="D15" s="5" t="s">
        <v>20</v>
      </c>
      <c r="E15" s="5" t="s">
        <v>20</v>
      </c>
      <c r="F15" s="5">
        <v>3685477</v>
      </c>
      <c r="G15" s="5" t="s">
        <v>21</v>
      </c>
      <c r="H15" s="7"/>
      <c r="I15" s="7"/>
      <c r="J15" s="5" t="s">
        <v>85</v>
      </c>
      <c r="K15" s="7">
        <v>1552937</v>
      </c>
      <c r="L15" s="5" t="s">
        <v>21</v>
      </c>
      <c r="M15" s="8">
        <v>41086</v>
      </c>
      <c r="N15" s="8">
        <v>46112</v>
      </c>
      <c r="O15" s="8"/>
      <c r="P15" s="5" t="s">
        <v>86</v>
      </c>
      <c r="Q15" s="5" t="s">
        <v>36</v>
      </c>
    </row>
    <row r="16" spans="1:17" s="9" customFormat="1" x14ac:dyDescent="0.25">
      <c r="A16" s="5" t="s">
        <v>87</v>
      </c>
      <c r="B16" s="5" t="s">
        <v>88</v>
      </c>
      <c r="C16" s="5" t="s">
        <v>89</v>
      </c>
      <c r="D16" s="5" t="s">
        <v>20</v>
      </c>
      <c r="E16" s="5" t="s">
        <v>20</v>
      </c>
      <c r="F16" s="10" t="s">
        <v>90</v>
      </c>
      <c r="G16" s="5" t="s">
        <v>21</v>
      </c>
      <c r="H16" s="7" t="s">
        <v>91</v>
      </c>
      <c r="I16" s="7" t="s">
        <v>91</v>
      </c>
      <c r="J16" s="5" t="s">
        <v>92</v>
      </c>
      <c r="K16" s="7">
        <v>175983.5</v>
      </c>
      <c r="L16" s="5"/>
      <c r="M16" s="8">
        <v>44067</v>
      </c>
      <c r="N16" s="8">
        <v>45892</v>
      </c>
      <c r="O16" s="8">
        <v>45748</v>
      </c>
      <c r="P16" s="5" t="s">
        <v>53</v>
      </c>
      <c r="Q16" s="5" t="s">
        <v>93</v>
      </c>
    </row>
    <row r="17" spans="1:17" s="9" customFormat="1" ht="28.5" x14ac:dyDescent="0.25">
      <c r="A17" s="5" t="s">
        <v>94</v>
      </c>
      <c r="B17" s="5" t="s">
        <v>95</v>
      </c>
      <c r="C17" s="5" t="s">
        <v>96</v>
      </c>
      <c r="D17" s="5" t="s">
        <v>20</v>
      </c>
      <c r="E17" s="5" t="s">
        <v>20</v>
      </c>
      <c r="F17" s="5">
        <v>3324336</v>
      </c>
      <c r="G17" s="5" t="s">
        <v>21</v>
      </c>
      <c r="H17" s="7" t="s">
        <v>21</v>
      </c>
      <c r="I17" s="7">
        <v>5943.29</v>
      </c>
      <c r="J17" s="5" t="s">
        <v>97</v>
      </c>
      <c r="K17" s="7">
        <v>5943.29</v>
      </c>
      <c r="L17" s="5" t="s">
        <v>21</v>
      </c>
      <c r="M17" s="8">
        <v>41361</v>
      </c>
      <c r="N17" s="8" t="s">
        <v>98</v>
      </c>
      <c r="O17" s="8" t="s">
        <v>21</v>
      </c>
      <c r="P17" s="5" t="s">
        <v>42</v>
      </c>
      <c r="Q17" s="5" t="s">
        <v>99</v>
      </c>
    </row>
    <row r="18" spans="1:17" s="9" customFormat="1" ht="42.75" x14ac:dyDescent="0.25">
      <c r="A18" s="5" t="s">
        <v>100</v>
      </c>
      <c r="B18" s="5" t="s">
        <v>101</v>
      </c>
      <c r="C18" s="5" t="s">
        <v>102</v>
      </c>
      <c r="D18" s="5" t="s">
        <v>20</v>
      </c>
      <c r="E18" s="5" t="s">
        <v>20</v>
      </c>
      <c r="F18" s="5" t="s">
        <v>21</v>
      </c>
      <c r="G18" s="5" t="s">
        <v>21</v>
      </c>
      <c r="H18" s="7">
        <v>8282.4</v>
      </c>
      <c r="I18" s="7"/>
      <c r="J18" s="5"/>
      <c r="K18" s="7">
        <v>8282.4</v>
      </c>
      <c r="L18" s="5" t="s">
        <v>21</v>
      </c>
      <c r="M18" s="5" t="s">
        <v>103</v>
      </c>
      <c r="N18" s="8"/>
      <c r="O18" s="8" t="s">
        <v>104</v>
      </c>
      <c r="P18" s="5" t="s">
        <v>105</v>
      </c>
      <c r="Q18" s="5" t="s">
        <v>93</v>
      </c>
    </row>
    <row r="19" spans="1:17" s="9" customFormat="1" ht="99.75" x14ac:dyDescent="0.25">
      <c r="A19" s="5" t="s">
        <v>106</v>
      </c>
      <c r="B19" s="5" t="s">
        <v>107</v>
      </c>
      <c r="C19" s="5" t="s">
        <v>108</v>
      </c>
      <c r="D19" s="5" t="s">
        <v>20</v>
      </c>
      <c r="E19" s="5" t="s">
        <v>20</v>
      </c>
      <c r="F19" s="5" t="s">
        <v>109</v>
      </c>
      <c r="G19" s="5" t="s">
        <v>21</v>
      </c>
      <c r="H19" s="7" t="s">
        <v>110</v>
      </c>
      <c r="I19" s="7" t="s">
        <v>110</v>
      </c>
      <c r="J19" s="5" t="s">
        <v>92</v>
      </c>
      <c r="K19" s="7">
        <f>I19*5</f>
        <v>1147753.7</v>
      </c>
      <c r="L19" s="5"/>
      <c r="M19" s="8">
        <v>44287</v>
      </c>
      <c r="N19" s="8">
        <v>46112</v>
      </c>
      <c r="O19" s="8">
        <v>46085</v>
      </c>
      <c r="P19" s="5" t="s">
        <v>62</v>
      </c>
      <c r="Q19" s="5" t="s">
        <v>111</v>
      </c>
    </row>
    <row r="20" spans="1:17" s="9" customFormat="1" ht="28.5" x14ac:dyDescent="0.25">
      <c r="A20" s="5" t="s">
        <v>112</v>
      </c>
      <c r="B20" s="5" t="s">
        <v>113</v>
      </c>
      <c r="C20" s="5" t="s">
        <v>114</v>
      </c>
      <c r="D20" s="5" t="s">
        <v>20</v>
      </c>
      <c r="E20" s="5" t="s">
        <v>20</v>
      </c>
      <c r="F20" s="5">
        <v>442696</v>
      </c>
      <c r="G20" s="5" t="s">
        <v>21</v>
      </c>
      <c r="H20" s="7">
        <v>10000</v>
      </c>
      <c r="I20" s="7">
        <v>10000</v>
      </c>
      <c r="J20" s="5" t="s">
        <v>115</v>
      </c>
      <c r="K20" s="7">
        <v>50000</v>
      </c>
      <c r="L20" s="5"/>
      <c r="M20" s="8">
        <v>44151</v>
      </c>
      <c r="N20" s="8">
        <v>45747</v>
      </c>
      <c r="O20" s="8">
        <v>45747</v>
      </c>
      <c r="P20" s="5" t="s">
        <v>35</v>
      </c>
      <c r="Q20" s="5" t="s">
        <v>58</v>
      </c>
    </row>
    <row r="21" spans="1:17" s="9" customFormat="1" ht="57" x14ac:dyDescent="0.25">
      <c r="A21" s="5" t="s">
        <v>116</v>
      </c>
      <c r="B21" s="5" t="s">
        <v>117</v>
      </c>
      <c r="C21" s="5" t="s">
        <v>118</v>
      </c>
      <c r="D21" s="5" t="s">
        <v>20</v>
      </c>
      <c r="E21" s="5" t="s">
        <v>20</v>
      </c>
      <c r="F21" s="5">
        <v>210725</v>
      </c>
      <c r="G21" s="5" t="s">
        <v>21</v>
      </c>
      <c r="H21" s="7">
        <v>4000</v>
      </c>
      <c r="I21" s="7">
        <v>4000</v>
      </c>
      <c r="J21" s="5" t="s">
        <v>119</v>
      </c>
      <c r="K21" s="7">
        <v>20000</v>
      </c>
      <c r="L21" s="5"/>
      <c r="M21" s="8">
        <v>45200</v>
      </c>
      <c r="N21" s="8">
        <v>46112</v>
      </c>
      <c r="O21" s="8" t="s">
        <v>21</v>
      </c>
      <c r="P21" s="5" t="s">
        <v>42</v>
      </c>
      <c r="Q21" s="5" t="s">
        <v>120</v>
      </c>
    </row>
    <row r="22" spans="1:17" s="9" customFormat="1" ht="28.5" x14ac:dyDescent="0.25">
      <c r="A22" s="5" t="s">
        <v>121</v>
      </c>
      <c r="B22" s="5" t="s">
        <v>122</v>
      </c>
      <c r="C22" s="5" t="s">
        <v>123</v>
      </c>
      <c r="D22" s="5" t="s">
        <v>20</v>
      </c>
      <c r="E22" s="5" t="s">
        <v>20</v>
      </c>
      <c r="F22" s="5">
        <v>4392914</v>
      </c>
      <c r="G22" s="5" t="s">
        <v>21</v>
      </c>
      <c r="H22" s="7">
        <v>31990</v>
      </c>
      <c r="I22" s="7">
        <v>31990</v>
      </c>
      <c r="J22" s="5" t="s">
        <v>124</v>
      </c>
      <c r="K22" s="7" t="s">
        <v>125</v>
      </c>
      <c r="L22" s="5"/>
      <c r="M22" s="8">
        <v>45383</v>
      </c>
      <c r="N22" s="8">
        <v>46295</v>
      </c>
      <c r="O22" s="8">
        <v>46295</v>
      </c>
      <c r="P22" s="5" t="s">
        <v>126</v>
      </c>
      <c r="Q22" s="5" t="s">
        <v>127</v>
      </c>
    </row>
    <row r="23" spans="1:17" s="9" customFormat="1" x14ac:dyDescent="0.25">
      <c r="A23" s="5" t="s">
        <v>128</v>
      </c>
      <c r="B23" s="5" t="s">
        <v>129</v>
      </c>
      <c r="C23" s="5" t="s">
        <v>130</v>
      </c>
      <c r="D23" s="5" t="s">
        <v>20</v>
      </c>
      <c r="E23" s="5" t="s">
        <v>20</v>
      </c>
      <c r="F23" s="5">
        <v>2172239</v>
      </c>
      <c r="G23" s="5" t="s">
        <v>21</v>
      </c>
      <c r="H23" s="7">
        <v>52000</v>
      </c>
      <c r="I23" s="7">
        <v>52000</v>
      </c>
      <c r="J23" s="5" t="s">
        <v>131</v>
      </c>
      <c r="K23" s="7">
        <v>81581</v>
      </c>
      <c r="L23" s="5" t="s">
        <v>21</v>
      </c>
      <c r="M23" s="8">
        <v>45200</v>
      </c>
      <c r="N23" s="8">
        <v>46477</v>
      </c>
      <c r="O23" s="8">
        <v>46388</v>
      </c>
      <c r="P23" s="5" t="s">
        <v>53</v>
      </c>
      <c r="Q23" s="5" t="s">
        <v>26</v>
      </c>
    </row>
    <row r="24" spans="1:17" s="9" customFormat="1" ht="28.5" x14ac:dyDescent="0.25">
      <c r="A24" s="5" t="s">
        <v>132</v>
      </c>
      <c r="B24" s="5" t="s">
        <v>133</v>
      </c>
      <c r="C24" s="5" t="s">
        <v>134</v>
      </c>
      <c r="D24" s="5" t="s">
        <v>20</v>
      </c>
      <c r="E24" s="5" t="s">
        <v>20</v>
      </c>
      <c r="F24" s="5">
        <v>1189799</v>
      </c>
      <c r="G24" s="5" t="s">
        <v>21</v>
      </c>
      <c r="H24" s="7">
        <v>72878.679999999993</v>
      </c>
      <c r="I24" s="7">
        <v>72878.679999999993</v>
      </c>
      <c r="J24" s="5" t="s">
        <v>135</v>
      </c>
      <c r="K24" s="7">
        <v>364393.4</v>
      </c>
      <c r="L24" s="5" t="s">
        <v>21</v>
      </c>
      <c r="M24" s="8">
        <v>44166</v>
      </c>
      <c r="N24" s="8">
        <v>46721</v>
      </c>
      <c r="O24" s="8">
        <v>45901</v>
      </c>
      <c r="P24" s="5" t="s">
        <v>35</v>
      </c>
      <c r="Q24" s="5" t="s">
        <v>136</v>
      </c>
    </row>
    <row r="25" spans="1:17" s="9" customFormat="1" x14ac:dyDescent="0.25">
      <c r="A25" s="5" t="s">
        <v>137</v>
      </c>
      <c r="B25" s="5" t="s">
        <v>138</v>
      </c>
      <c r="C25" s="5" t="s">
        <v>139</v>
      </c>
      <c r="D25" s="5" t="s">
        <v>20</v>
      </c>
      <c r="E25" s="5" t="s">
        <v>20</v>
      </c>
      <c r="F25" s="5">
        <v>1471587</v>
      </c>
      <c r="G25" s="5" t="s">
        <v>21</v>
      </c>
      <c r="H25" s="7">
        <v>9378</v>
      </c>
      <c r="I25" s="7">
        <v>9378</v>
      </c>
      <c r="J25" s="5" t="s">
        <v>124</v>
      </c>
      <c r="K25" s="7">
        <f>H25*3</f>
        <v>28134</v>
      </c>
      <c r="L25" s="5"/>
      <c r="M25" s="8">
        <v>44958</v>
      </c>
      <c r="N25" s="8">
        <v>46053</v>
      </c>
      <c r="O25" s="8">
        <v>45992</v>
      </c>
      <c r="P25" s="5" t="s">
        <v>53</v>
      </c>
      <c r="Q25" s="5" t="s">
        <v>140</v>
      </c>
    </row>
    <row r="26" spans="1:17" s="9" customFormat="1" ht="28.5" x14ac:dyDescent="0.25">
      <c r="A26" s="5" t="s">
        <v>141</v>
      </c>
      <c r="B26" s="5" t="s">
        <v>141</v>
      </c>
      <c r="C26" s="5" t="s">
        <v>142</v>
      </c>
      <c r="D26" s="5" t="s">
        <v>20</v>
      </c>
      <c r="E26" s="5" t="s">
        <v>20</v>
      </c>
      <c r="F26" s="5">
        <v>2682551</v>
      </c>
      <c r="G26" s="5" t="s">
        <v>21</v>
      </c>
      <c r="H26" s="7" t="s">
        <v>143</v>
      </c>
      <c r="I26" s="7" t="s">
        <v>143</v>
      </c>
      <c r="J26" s="5" t="s">
        <v>144</v>
      </c>
      <c r="K26" s="7" t="s">
        <v>145</v>
      </c>
      <c r="L26" s="5"/>
      <c r="M26" s="8">
        <v>44652</v>
      </c>
      <c r="N26" s="8">
        <v>50130</v>
      </c>
      <c r="O26" s="8">
        <v>47574</v>
      </c>
      <c r="P26" s="5" t="s">
        <v>146</v>
      </c>
      <c r="Q26" s="5" t="s">
        <v>127</v>
      </c>
    </row>
    <row r="27" spans="1:17" s="9" customFormat="1" x14ac:dyDescent="0.25">
      <c r="A27" s="5" t="s">
        <v>147</v>
      </c>
      <c r="B27" s="5" t="s">
        <v>148</v>
      </c>
      <c r="C27" s="5"/>
      <c r="D27" s="5" t="s">
        <v>20</v>
      </c>
      <c r="E27" s="5" t="s">
        <v>20</v>
      </c>
      <c r="F27" s="5"/>
      <c r="G27" s="5" t="s">
        <v>21</v>
      </c>
      <c r="H27" s="7"/>
      <c r="I27" s="7">
        <v>5000</v>
      </c>
      <c r="J27" s="5" t="s">
        <v>98</v>
      </c>
      <c r="K27" s="7">
        <v>5000</v>
      </c>
      <c r="L27" s="5"/>
      <c r="M27" s="5"/>
      <c r="N27" s="8" t="s">
        <v>98</v>
      </c>
      <c r="O27" s="8"/>
      <c r="P27" s="5" t="s">
        <v>149</v>
      </c>
      <c r="Q27" s="5" t="s">
        <v>150</v>
      </c>
    </row>
    <row r="28" spans="1:17" s="9" customFormat="1" ht="28.5" x14ac:dyDescent="0.25">
      <c r="A28" s="5" t="s">
        <v>151</v>
      </c>
      <c r="B28" s="5" t="s">
        <v>152</v>
      </c>
      <c r="C28" s="5" t="s">
        <v>153</v>
      </c>
      <c r="D28" s="5" t="s">
        <v>20</v>
      </c>
      <c r="E28" s="5" t="s">
        <v>20</v>
      </c>
      <c r="F28" s="5">
        <v>182637</v>
      </c>
      <c r="G28" s="5" t="s">
        <v>21</v>
      </c>
      <c r="H28" s="7" t="s">
        <v>21</v>
      </c>
      <c r="I28" s="7">
        <v>25000</v>
      </c>
      <c r="J28" s="5" t="s">
        <v>154</v>
      </c>
      <c r="K28" s="7"/>
      <c r="L28" s="5" t="s">
        <v>21</v>
      </c>
      <c r="M28" s="8">
        <v>44487</v>
      </c>
      <c r="N28" s="8">
        <v>46677</v>
      </c>
      <c r="O28" s="8" t="s">
        <v>21</v>
      </c>
      <c r="P28" s="5" t="s">
        <v>53</v>
      </c>
      <c r="Q28" s="5" t="s">
        <v>155</v>
      </c>
    </row>
    <row r="29" spans="1:17" x14ac:dyDescent="0.2">
      <c r="D29" s="5" t="s">
        <v>20</v>
      </c>
      <c r="E29" s="5" t="s">
        <v>20</v>
      </c>
      <c r="G29" s="5" t="s">
        <v>21</v>
      </c>
    </row>
    <row r="30" spans="1:17" s="9" customFormat="1" ht="42.75" x14ac:dyDescent="0.25">
      <c r="A30" s="5" t="s">
        <v>156</v>
      </c>
      <c r="B30" s="5" t="s">
        <v>157</v>
      </c>
      <c r="C30" s="5" t="s">
        <v>158</v>
      </c>
      <c r="D30" s="5" t="s">
        <v>20</v>
      </c>
      <c r="E30" s="5" t="s">
        <v>20</v>
      </c>
      <c r="F30" s="5">
        <v>1628868</v>
      </c>
      <c r="G30" s="5" t="s">
        <v>21</v>
      </c>
      <c r="H30" s="7" t="s">
        <v>159</v>
      </c>
      <c r="I30" s="7">
        <v>48008</v>
      </c>
      <c r="J30" s="5" t="s">
        <v>119</v>
      </c>
      <c r="K30" s="7">
        <v>272440</v>
      </c>
      <c r="L30" s="5"/>
      <c r="M30" s="8">
        <v>44957</v>
      </c>
      <c r="N30" s="8">
        <v>46782</v>
      </c>
      <c r="O30" s="8">
        <v>46417</v>
      </c>
      <c r="P30" s="5" t="s">
        <v>160</v>
      </c>
      <c r="Q30" s="5" t="s">
        <v>120</v>
      </c>
    </row>
    <row r="31" spans="1:17" s="9" customFormat="1" ht="42.75" x14ac:dyDescent="0.25">
      <c r="A31" s="5" t="s">
        <v>161</v>
      </c>
      <c r="B31" s="5" t="s">
        <v>162</v>
      </c>
      <c r="C31" s="5" t="s">
        <v>163</v>
      </c>
      <c r="D31" s="5" t="s">
        <v>20</v>
      </c>
      <c r="E31" s="5" t="s">
        <v>20</v>
      </c>
      <c r="F31" s="5">
        <v>3444488</v>
      </c>
      <c r="G31" s="5" t="s">
        <v>21</v>
      </c>
      <c r="H31" s="7" t="s">
        <v>164</v>
      </c>
      <c r="I31" s="7" t="s">
        <v>164</v>
      </c>
      <c r="J31" s="5" t="s">
        <v>165</v>
      </c>
      <c r="K31" s="7" t="s">
        <v>166</v>
      </c>
      <c r="L31" s="5"/>
      <c r="M31" s="8">
        <v>44641</v>
      </c>
      <c r="N31" s="8">
        <v>46022</v>
      </c>
      <c r="O31" s="8">
        <v>45995</v>
      </c>
      <c r="P31" s="5" t="s">
        <v>126</v>
      </c>
      <c r="Q31" s="5" t="s">
        <v>120</v>
      </c>
    </row>
    <row r="32" spans="1:17" s="9" customFormat="1" ht="28.5" x14ac:dyDescent="0.25">
      <c r="A32" s="5" t="s">
        <v>167</v>
      </c>
      <c r="B32" s="5" t="s">
        <v>168</v>
      </c>
      <c r="C32" s="5" t="s">
        <v>169</v>
      </c>
      <c r="D32" s="5" t="s">
        <v>20</v>
      </c>
      <c r="E32" s="5" t="s">
        <v>20</v>
      </c>
      <c r="F32" s="5">
        <v>1132885</v>
      </c>
      <c r="G32" s="5" t="s">
        <v>21</v>
      </c>
      <c r="H32" s="7">
        <v>7277.4</v>
      </c>
      <c r="I32" s="7">
        <v>7277.4</v>
      </c>
      <c r="J32" s="5" t="s">
        <v>170</v>
      </c>
      <c r="K32" s="7">
        <v>36387</v>
      </c>
      <c r="L32" s="5"/>
      <c r="M32" s="8">
        <v>45201</v>
      </c>
      <c r="N32" s="8">
        <v>47027</v>
      </c>
      <c r="O32" s="8">
        <v>46844</v>
      </c>
      <c r="P32" s="5" t="s">
        <v>171</v>
      </c>
      <c r="Q32" s="5" t="s">
        <v>172</v>
      </c>
    </row>
    <row r="33" spans="1:17" s="9" customFormat="1" ht="28.5" x14ac:dyDescent="0.25">
      <c r="A33" s="5" t="s">
        <v>173</v>
      </c>
      <c r="B33" s="5" t="s">
        <v>174</v>
      </c>
      <c r="C33" s="5" t="s">
        <v>175</v>
      </c>
      <c r="D33" s="5" t="s">
        <v>20</v>
      </c>
      <c r="E33" s="5" t="s">
        <v>20</v>
      </c>
      <c r="F33" s="5">
        <v>2853836</v>
      </c>
      <c r="G33" s="5" t="s">
        <v>21</v>
      </c>
      <c r="H33" s="7">
        <v>12900</v>
      </c>
      <c r="I33" s="7">
        <v>12900</v>
      </c>
      <c r="J33" s="5" t="s">
        <v>176</v>
      </c>
      <c r="K33" s="7">
        <v>51600</v>
      </c>
      <c r="L33" s="5"/>
      <c r="M33" s="8">
        <v>45231</v>
      </c>
      <c r="N33" s="8">
        <v>46691</v>
      </c>
      <c r="O33" s="8">
        <v>46631</v>
      </c>
      <c r="P33" s="5" t="s">
        <v>177</v>
      </c>
      <c r="Q33" s="5" t="s">
        <v>120</v>
      </c>
    </row>
    <row r="34" spans="1:17" s="9" customFormat="1" ht="28.5" x14ac:dyDescent="0.25">
      <c r="A34" s="5" t="s">
        <v>178</v>
      </c>
      <c r="B34" s="5" t="s">
        <v>179</v>
      </c>
      <c r="C34" s="5" t="s">
        <v>180</v>
      </c>
      <c r="D34" s="5" t="s">
        <v>20</v>
      </c>
      <c r="E34" s="5" t="s">
        <v>20</v>
      </c>
      <c r="F34" s="15">
        <v>10435802</v>
      </c>
      <c r="G34" s="5" t="s">
        <v>21</v>
      </c>
      <c r="H34" s="7" t="s">
        <v>181</v>
      </c>
      <c r="I34" s="7" t="s">
        <v>181</v>
      </c>
      <c r="J34" s="5"/>
      <c r="K34" s="16" t="s">
        <v>182</v>
      </c>
      <c r="L34" s="5"/>
      <c r="M34" s="5" t="s">
        <v>183</v>
      </c>
      <c r="N34" s="8" t="s">
        <v>67</v>
      </c>
      <c r="O34" s="8"/>
      <c r="P34" s="5" t="s">
        <v>42</v>
      </c>
      <c r="Q34" s="5" t="s">
        <v>184</v>
      </c>
    </row>
    <row r="35" spans="1:17" x14ac:dyDescent="0.2">
      <c r="D35" s="5" t="s">
        <v>20</v>
      </c>
      <c r="E35" s="5" t="s">
        <v>20</v>
      </c>
      <c r="G35" s="5" t="s">
        <v>21</v>
      </c>
    </row>
    <row r="36" spans="1:17" s="9" customFormat="1" ht="28.5" x14ac:dyDescent="0.25">
      <c r="A36" s="5" t="s">
        <v>185</v>
      </c>
      <c r="B36" s="5" t="s">
        <v>185</v>
      </c>
      <c r="C36" s="5" t="s">
        <v>186</v>
      </c>
      <c r="D36" s="5" t="s">
        <v>20</v>
      </c>
      <c r="E36" s="5" t="s">
        <v>20</v>
      </c>
      <c r="F36" s="5">
        <v>2933889</v>
      </c>
      <c r="G36" s="5" t="s">
        <v>21</v>
      </c>
      <c r="H36" s="7">
        <v>38238</v>
      </c>
      <c r="I36" s="7">
        <v>38238</v>
      </c>
      <c r="J36" s="5" t="s">
        <v>92</v>
      </c>
      <c r="K36" s="7" t="s">
        <v>187</v>
      </c>
      <c r="L36" s="5"/>
      <c r="M36" s="8">
        <v>45236</v>
      </c>
      <c r="N36" s="8">
        <v>47062</v>
      </c>
      <c r="O36" s="8">
        <v>46846</v>
      </c>
      <c r="P36" s="5" t="s">
        <v>146</v>
      </c>
      <c r="Q36" s="5" t="s">
        <v>188</v>
      </c>
    </row>
    <row r="37" spans="1:17" s="9" customFormat="1" ht="28.5" x14ac:dyDescent="0.25">
      <c r="A37" s="5" t="s">
        <v>189</v>
      </c>
      <c r="B37" s="5" t="s">
        <v>190</v>
      </c>
      <c r="C37" s="5" t="s">
        <v>191</v>
      </c>
      <c r="D37" s="5" t="s">
        <v>20</v>
      </c>
      <c r="E37" s="5" t="s">
        <v>20</v>
      </c>
      <c r="F37" s="5">
        <v>12154372</v>
      </c>
      <c r="G37" s="5" t="s">
        <v>21</v>
      </c>
      <c r="H37" s="7">
        <v>92193</v>
      </c>
      <c r="I37" s="7">
        <v>92193</v>
      </c>
      <c r="J37" s="5" t="s">
        <v>192</v>
      </c>
      <c r="K37" s="7">
        <v>92193</v>
      </c>
      <c r="L37" s="5"/>
      <c r="M37" s="8">
        <v>44936</v>
      </c>
      <c r="N37" s="8" t="s">
        <v>67</v>
      </c>
      <c r="O37" s="8"/>
      <c r="P37" s="5" t="s">
        <v>42</v>
      </c>
      <c r="Q37" s="5" t="s">
        <v>184</v>
      </c>
    </row>
    <row r="38" spans="1:17" ht="28.5" x14ac:dyDescent="0.2">
      <c r="A38" s="5" t="s">
        <v>193</v>
      </c>
      <c r="B38" s="5" t="s">
        <v>194</v>
      </c>
      <c r="C38" s="5" t="s">
        <v>130</v>
      </c>
      <c r="D38" s="5" t="s">
        <v>20</v>
      </c>
      <c r="E38" s="5" t="s">
        <v>20</v>
      </c>
      <c r="F38" s="17">
        <v>2172239</v>
      </c>
      <c r="G38" s="5" t="s">
        <v>21</v>
      </c>
      <c r="H38" s="7">
        <v>165000</v>
      </c>
      <c r="I38" s="7">
        <v>165000</v>
      </c>
      <c r="J38" s="5" t="s">
        <v>80</v>
      </c>
      <c r="K38" s="7">
        <v>497000</v>
      </c>
      <c r="L38" s="5" t="s">
        <v>21</v>
      </c>
      <c r="M38" s="8">
        <v>45566</v>
      </c>
      <c r="N38" s="8">
        <v>47026</v>
      </c>
      <c r="O38" s="8">
        <v>46478</v>
      </c>
      <c r="P38" s="5" t="s">
        <v>53</v>
      </c>
      <c r="Q38" s="5" t="s">
        <v>26</v>
      </c>
    </row>
    <row r="39" spans="1:17" ht="42.75" x14ac:dyDescent="0.2">
      <c r="A39" s="5" t="s">
        <v>195</v>
      </c>
      <c r="B39" s="5" t="s">
        <v>196</v>
      </c>
      <c r="C39" s="5" t="s">
        <v>197</v>
      </c>
      <c r="D39" s="5" t="s">
        <v>20</v>
      </c>
      <c r="E39" s="5" t="s">
        <v>20</v>
      </c>
      <c r="F39" s="18">
        <v>3536032</v>
      </c>
      <c r="G39" s="5" t="s">
        <v>21</v>
      </c>
      <c r="H39" s="19">
        <v>44100</v>
      </c>
      <c r="I39" s="19">
        <v>44100</v>
      </c>
      <c r="J39" s="9" t="s">
        <v>198</v>
      </c>
      <c r="K39" s="7">
        <v>88200</v>
      </c>
      <c r="L39" s="5" t="s">
        <v>21</v>
      </c>
      <c r="M39" s="8">
        <v>45576</v>
      </c>
      <c r="N39" s="8">
        <v>46336</v>
      </c>
      <c r="O39" s="8">
        <v>45879</v>
      </c>
      <c r="P39" s="5" t="s">
        <v>160</v>
      </c>
      <c r="Q39" s="5" t="s">
        <v>26</v>
      </c>
    </row>
    <row r="40" spans="1:17" s="23" customFormat="1" ht="28.5" x14ac:dyDescent="0.25">
      <c r="A40" s="20" t="s">
        <v>199</v>
      </c>
      <c r="B40" s="5" t="s">
        <v>200</v>
      </c>
      <c r="C40" s="5" t="s">
        <v>201</v>
      </c>
      <c r="D40" s="5" t="s">
        <v>20</v>
      </c>
      <c r="E40" s="5" t="s">
        <v>20</v>
      </c>
      <c r="F40" s="21">
        <v>5288899</v>
      </c>
      <c r="G40" s="5" t="s">
        <v>21</v>
      </c>
      <c r="H40" s="22">
        <v>5000</v>
      </c>
      <c r="I40" s="22">
        <v>5000</v>
      </c>
      <c r="J40" s="20" t="s">
        <v>29</v>
      </c>
      <c r="K40" s="22">
        <v>10000</v>
      </c>
      <c r="L40" s="20" t="s">
        <v>21</v>
      </c>
      <c r="M40" s="8">
        <v>45200</v>
      </c>
      <c r="N40" s="8">
        <v>46295</v>
      </c>
      <c r="O40" s="8">
        <v>45854</v>
      </c>
      <c r="P40" s="5" t="s">
        <v>42</v>
      </c>
      <c r="Q40" s="5" t="s">
        <v>202</v>
      </c>
    </row>
    <row r="41" spans="1:17" ht="42.75" x14ac:dyDescent="0.2">
      <c r="A41" s="20" t="s">
        <v>121</v>
      </c>
      <c r="B41" s="20" t="s">
        <v>203</v>
      </c>
      <c r="C41" s="5" t="s">
        <v>204</v>
      </c>
      <c r="D41" s="5" t="s">
        <v>20</v>
      </c>
      <c r="E41" s="5" t="s">
        <v>20</v>
      </c>
      <c r="F41" s="24">
        <v>4392914</v>
      </c>
      <c r="G41" s="5" t="s">
        <v>21</v>
      </c>
      <c r="H41" s="25">
        <v>31990</v>
      </c>
      <c r="I41" s="26">
        <v>31990</v>
      </c>
      <c r="J41" s="25" t="s">
        <v>80</v>
      </c>
      <c r="K41" s="22">
        <f>I41*3</f>
        <v>95970</v>
      </c>
      <c r="L41" s="20" t="s">
        <v>21</v>
      </c>
      <c r="M41" s="27">
        <v>45383</v>
      </c>
      <c r="N41" s="27">
        <v>46295</v>
      </c>
      <c r="O41" s="27">
        <v>46296</v>
      </c>
      <c r="P41" s="5" t="s">
        <v>126</v>
      </c>
      <c r="Q41" s="5" t="s">
        <v>205</v>
      </c>
    </row>
    <row r="42" spans="1:17" ht="85.5" x14ac:dyDescent="0.2">
      <c r="A42" s="28" t="s">
        <v>206</v>
      </c>
      <c r="B42" s="29" t="s">
        <v>207</v>
      </c>
      <c r="C42" s="29" t="s">
        <v>208</v>
      </c>
      <c r="D42" s="5" t="s">
        <v>20</v>
      </c>
      <c r="E42" s="5" t="s">
        <v>20</v>
      </c>
      <c r="F42" s="30">
        <v>12285801</v>
      </c>
      <c r="G42" s="5" t="s">
        <v>21</v>
      </c>
      <c r="H42" s="31">
        <v>61409.169999999991</v>
      </c>
      <c r="I42" s="31">
        <v>61409.169999999991</v>
      </c>
      <c r="J42" s="28" t="s">
        <v>29</v>
      </c>
      <c r="K42" s="32">
        <v>122818.33999999998</v>
      </c>
      <c r="L42" s="28" t="s">
        <v>21</v>
      </c>
      <c r="M42" s="33">
        <v>45628</v>
      </c>
      <c r="N42" s="33">
        <v>46357</v>
      </c>
      <c r="O42" s="34">
        <v>46327</v>
      </c>
      <c r="P42" s="29" t="s">
        <v>126</v>
      </c>
      <c r="Q42" s="29" t="s">
        <v>209</v>
      </c>
    </row>
    <row r="43" spans="1:17" ht="42.75" x14ac:dyDescent="0.2">
      <c r="A43" s="20" t="s">
        <v>210</v>
      </c>
      <c r="B43" s="5" t="s">
        <v>211</v>
      </c>
      <c r="C43" s="35" t="s">
        <v>212</v>
      </c>
      <c r="D43" s="5" t="s">
        <v>20</v>
      </c>
      <c r="E43" s="5" t="s">
        <v>20</v>
      </c>
      <c r="F43" s="36">
        <v>2777593</v>
      </c>
      <c r="G43" s="5" t="s">
        <v>21</v>
      </c>
      <c r="H43" s="25">
        <v>766767</v>
      </c>
      <c r="I43" s="37">
        <v>766767</v>
      </c>
      <c r="J43" s="5" t="s">
        <v>213</v>
      </c>
      <c r="K43" s="5" t="s">
        <v>214</v>
      </c>
      <c r="L43" s="20" t="s">
        <v>21</v>
      </c>
      <c r="M43" s="27">
        <v>45816</v>
      </c>
      <c r="N43" s="27">
        <v>46843</v>
      </c>
      <c r="O43" s="8" t="s">
        <v>215</v>
      </c>
      <c r="P43" s="5" t="s">
        <v>146</v>
      </c>
      <c r="Q43" s="5" t="s">
        <v>127</v>
      </c>
    </row>
    <row r="44" spans="1:17" ht="85.5" x14ac:dyDescent="0.2">
      <c r="A44" s="20" t="s">
        <v>216</v>
      </c>
      <c r="B44" s="5" t="s">
        <v>217</v>
      </c>
      <c r="C44" s="5" t="s">
        <v>218</v>
      </c>
      <c r="D44" s="5" t="s">
        <v>20</v>
      </c>
      <c r="E44" s="5" t="s">
        <v>20</v>
      </c>
      <c r="F44" s="38" t="s">
        <v>21</v>
      </c>
      <c r="G44" s="5" t="s">
        <v>21</v>
      </c>
      <c r="H44" s="37">
        <v>22400</v>
      </c>
      <c r="I44" s="37">
        <v>22400</v>
      </c>
      <c r="J44" s="5" t="s">
        <v>219</v>
      </c>
      <c r="K44" s="22">
        <f>I44*4</f>
        <v>89600</v>
      </c>
      <c r="L44" s="20" t="s">
        <v>21</v>
      </c>
      <c r="M44" s="27">
        <v>45748</v>
      </c>
      <c r="N44" s="27">
        <v>46112</v>
      </c>
      <c r="O44" s="8">
        <v>46081</v>
      </c>
      <c r="P44" s="5" t="s">
        <v>126</v>
      </c>
      <c r="Q44" s="5" t="s">
        <v>202</v>
      </c>
    </row>
    <row r="45" spans="1:17" ht="42.75" x14ac:dyDescent="0.2">
      <c r="A45" s="28" t="s">
        <v>220</v>
      </c>
      <c r="B45" s="29" t="s">
        <v>221</v>
      </c>
      <c r="C45" s="29" t="s">
        <v>222</v>
      </c>
      <c r="D45" s="5" t="s">
        <v>20</v>
      </c>
      <c r="E45" s="5" t="s">
        <v>20</v>
      </c>
      <c r="F45" s="39">
        <v>4637688</v>
      </c>
      <c r="G45" s="5" t="s">
        <v>21</v>
      </c>
      <c r="H45" s="32">
        <v>53270</v>
      </c>
      <c r="I45" s="32">
        <v>53270</v>
      </c>
      <c r="J45" s="40" t="s">
        <v>223</v>
      </c>
      <c r="K45" s="41">
        <v>159810</v>
      </c>
      <c r="L45" s="29" t="s">
        <v>21</v>
      </c>
      <c r="M45" s="33">
        <v>45810</v>
      </c>
      <c r="N45" s="33">
        <v>46539</v>
      </c>
      <c r="O45" s="34">
        <v>46509</v>
      </c>
      <c r="P45" s="29" t="s">
        <v>126</v>
      </c>
      <c r="Q45" s="28" t="s">
        <v>209</v>
      </c>
    </row>
    <row r="46" spans="1:17" ht="28.5" x14ac:dyDescent="0.2">
      <c r="A46" s="5" t="s">
        <v>224</v>
      </c>
      <c r="B46" s="5" t="s">
        <v>225</v>
      </c>
      <c r="C46" s="5" t="s">
        <v>226</v>
      </c>
      <c r="D46" s="5" t="s">
        <v>20</v>
      </c>
      <c r="E46" s="5" t="s">
        <v>20</v>
      </c>
      <c r="F46" s="42">
        <v>8747100</v>
      </c>
      <c r="G46" s="5" t="s">
        <v>21</v>
      </c>
      <c r="H46" s="7">
        <v>70544.92</v>
      </c>
      <c r="I46" s="7">
        <v>70544.92</v>
      </c>
      <c r="J46" s="5" t="s">
        <v>227</v>
      </c>
      <c r="K46" s="7">
        <v>70544.92</v>
      </c>
      <c r="L46" s="5" t="s">
        <v>21</v>
      </c>
      <c r="M46" s="8">
        <v>45600</v>
      </c>
      <c r="N46" s="8">
        <v>46113</v>
      </c>
      <c r="O46" s="8">
        <v>45931</v>
      </c>
      <c r="P46" s="5" t="s">
        <v>228</v>
      </c>
      <c r="Q46" s="5" t="s">
        <v>229</v>
      </c>
    </row>
    <row r="47" spans="1:17" ht="28.5" x14ac:dyDescent="0.2">
      <c r="A47" s="5" t="s">
        <v>230</v>
      </c>
      <c r="B47" s="5" t="s">
        <v>231</v>
      </c>
      <c r="C47" s="5" t="s">
        <v>232</v>
      </c>
      <c r="D47" s="5" t="s">
        <v>20</v>
      </c>
      <c r="E47" s="5" t="s">
        <v>20</v>
      </c>
      <c r="F47" s="5">
        <v>6094735</v>
      </c>
      <c r="G47" s="5" t="s">
        <v>21</v>
      </c>
      <c r="H47" s="7">
        <v>80000</v>
      </c>
      <c r="I47" s="7">
        <v>80000</v>
      </c>
      <c r="J47" s="5" t="s">
        <v>233</v>
      </c>
      <c r="K47" s="7">
        <v>160000</v>
      </c>
      <c r="L47" s="5" t="s">
        <v>21</v>
      </c>
      <c r="M47" s="8">
        <v>45539</v>
      </c>
      <c r="N47" s="8">
        <v>46269</v>
      </c>
      <c r="O47" s="8">
        <v>46270</v>
      </c>
      <c r="P47" s="5" t="s">
        <v>62</v>
      </c>
      <c r="Q47" s="5" t="s">
        <v>229</v>
      </c>
    </row>
    <row r="48" spans="1:17" ht="28.5" x14ac:dyDescent="0.2">
      <c r="A48" s="5" t="s">
        <v>234</v>
      </c>
      <c r="B48" s="5" t="s">
        <v>235</v>
      </c>
      <c r="C48" s="5" t="s">
        <v>236</v>
      </c>
      <c r="D48" s="5" t="s">
        <v>20</v>
      </c>
      <c r="E48" s="5" t="s">
        <v>20</v>
      </c>
      <c r="F48" s="5">
        <v>3082042</v>
      </c>
      <c r="G48" s="5" t="s">
        <v>21</v>
      </c>
      <c r="H48" s="7">
        <v>28043</v>
      </c>
      <c r="I48" s="7">
        <v>28043</v>
      </c>
      <c r="J48" s="5" t="s">
        <v>237</v>
      </c>
      <c r="K48" s="7">
        <v>28043</v>
      </c>
      <c r="L48" s="5" t="s">
        <v>21</v>
      </c>
      <c r="M48" s="8">
        <v>44954</v>
      </c>
      <c r="N48" s="8">
        <v>45685</v>
      </c>
      <c r="O48" s="8">
        <v>45685</v>
      </c>
      <c r="P48" s="5" t="s">
        <v>62</v>
      </c>
      <c r="Q48" s="5" t="s">
        <v>229</v>
      </c>
    </row>
    <row r="49" spans="1:17" ht="28.5" x14ac:dyDescent="0.2">
      <c r="A49" s="5" t="s">
        <v>238</v>
      </c>
      <c r="B49" s="5" t="s">
        <v>239</v>
      </c>
      <c r="C49" s="5" t="s">
        <v>240</v>
      </c>
      <c r="D49" s="5" t="s">
        <v>20</v>
      </c>
      <c r="E49" s="5" t="s">
        <v>20</v>
      </c>
      <c r="F49" s="5">
        <v>2461565</v>
      </c>
      <c r="G49" s="5" t="s">
        <v>21</v>
      </c>
      <c r="H49" s="7">
        <v>45435.839999999997</v>
      </c>
      <c r="I49" s="7">
        <v>45435.839999999997</v>
      </c>
      <c r="J49" s="5" t="s">
        <v>241</v>
      </c>
      <c r="K49" s="7">
        <v>45435.839999999997</v>
      </c>
      <c r="L49" s="5" t="s">
        <v>21</v>
      </c>
      <c r="M49" s="8">
        <v>45791</v>
      </c>
      <c r="N49" s="8">
        <v>46156</v>
      </c>
      <c r="O49" s="8">
        <v>49400</v>
      </c>
      <c r="P49" s="5" t="s">
        <v>62</v>
      </c>
      <c r="Q49" s="5" t="s">
        <v>242</v>
      </c>
    </row>
    <row r="50" spans="1:17" x14ac:dyDescent="0.2">
      <c r="A50" s="5" t="s">
        <v>243</v>
      </c>
      <c r="B50" s="5" t="s">
        <v>244</v>
      </c>
      <c r="C50" s="5" t="s">
        <v>245</v>
      </c>
      <c r="D50" s="5" t="s">
        <v>20</v>
      </c>
      <c r="E50" s="5" t="s">
        <v>20</v>
      </c>
      <c r="F50" s="5">
        <v>2352348</v>
      </c>
      <c r="G50" s="5" t="s">
        <v>21</v>
      </c>
      <c r="H50" s="7">
        <v>26216.240000000002</v>
      </c>
      <c r="I50" s="7">
        <v>26216.240000000002</v>
      </c>
      <c r="J50" s="5" t="s">
        <v>241</v>
      </c>
      <c r="K50" s="7">
        <v>26216.240000000002</v>
      </c>
      <c r="L50" s="5" t="s">
        <v>21</v>
      </c>
      <c r="M50" s="8">
        <v>45708</v>
      </c>
      <c r="N50" s="8">
        <v>46073</v>
      </c>
      <c r="O50" s="8">
        <v>49400</v>
      </c>
      <c r="P50" s="5" t="s">
        <v>62</v>
      </c>
      <c r="Q50" s="5" t="s">
        <v>246</v>
      </c>
    </row>
    <row r="51" spans="1:17" ht="42.75" x14ac:dyDescent="0.2">
      <c r="A51" s="5" t="s">
        <v>247</v>
      </c>
      <c r="B51" s="5" t="s">
        <v>248</v>
      </c>
      <c r="C51" s="5" t="s">
        <v>249</v>
      </c>
      <c r="D51" s="5" t="s">
        <v>20</v>
      </c>
      <c r="E51" s="5" t="s">
        <v>20</v>
      </c>
      <c r="F51" s="5">
        <v>10625022</v>
      </c>
      <c r="G51" s="5" t="s">
        <v>21</v>
      </c>
      <c r="H51" s="43" t="s">
        <v>250</v>
      </c>
      <c r="I51" s="43" t="s">
        <v>250</v>
      </c>
      <c r="J51" s="5" t="s">
        <v>251</v>
      </c>
      <c r="K51" s="43">
        <v>98600</v>
      </c>
      <c r="L51" s="5" t="s">
        <v>21</v>
      </c>
      <c r="M51" s="8">
        <v>45689</v>
      </c>
      <c r="N51" s="8" t="s">
        <v>252</v>
      </c>
      <c r="O51" s="5" t="s">
        <v>253</v>
      </c>
      <c r="P51" s="5" t="s">
        <v>228</v>
      </c>
      <c r="Q51" s="5" t="s">
        <v>229</v>
      </c>
    </row>
    <row r="52" spans="1:17" x14ac:dyDescent="0.2">
      <c r="A52" s="5" t="s">
        <v>254</v>
      </c>
      <c r="B52" s="5" t="s">
        <v>255</v>
      </c>
      <c r="C52" s="5" t="s">
        <v>256</v>
      </c>
      <c r="D52" s="5" t="s">
        <v>20</v>
      </c>
      <c r="E52" s="5" t="s">
        <v>20</v>
      </c>
      <c r="F52" s="5">
        <v>7555993</v>
      </c>
      <c r="G52" s="5" t="s">
        <v>21</v>
      </c>
      <c r="H52" s="26">
        <v>296476.46000000002</v>
      </c>
      <c r="I52" s="7">
        <v>296476.46000000002</v>
      </c>
      <c r="J52" s="5" t="s">
        <v>29</v>
      </c>
      <c r="K52" s="7">
        <v>592952.92000000004</v>
      </c>
      <c r="L52" s="5" t="s">
        <v>21</v>
      </c>
      <c r="M52" s="8">
        <v>45566</v>
      </c>
      <c r="N52" s="8">
        <v>46295</v>
      </c>
      <c r="O52" s="8">
        <v>46296</v>
      </c>
      <c r="P52" s="5" t="s">
        <v>62</v>
      </c>
      <c r="Q52" s="5" t="s">
        <v>246</v>
      </c>
    </row>
    <row r="53" spans="1:17" ht="42.75" x14ac:dyDescent="0.2">
      <c r="A53" s="44" t="s">
        <v>257</v>
      </c>
      <c r="B53" s="44" t="s">
        <v>258</v>
      </c>
      <c r="C53" s="44" t="s">
        <v>259</v>
      </c>
      <c r="D53" s="5" t="s">
        <v>20</v>
      </c>
      <c r="E53" s="5" t="s">
        <v>20</v>
      </c>
      <c r="F53" s="45">
        <v>199841</v>
      </c>
      <c r="G53" s="5" t="s">
        <v>21</v>
      </c>
      <c r="H53" s="46">
        <v>175887</v>
      </c>
      <c r="I53" s="46">
        <v>175887</v>
      </c>
      <c r="J53" s="20" t="s">
        <v>47</v>
      </c>
      <c r="K53" s="46">
        <v>175887</v>
      </c>
      <c r="L53" s="20" t="s">
        <v>21</v>
      </c>
      <c r="M53" s="47">
        <v>45934</v>
      </c>
      <c r="N53" s="47">
        <v>46299</v>
      </c>
      <c r="O53" s="27">
        <v>48125</v>
      </c>
    </row>
    <row r="54" spans="1:17" ht="42.75" x14ac:dyDescent="0.2">
      <c r="A54" s="44" t="s">
        <v>260</v>
      </c>
      <c r="B54" s="44" t="s">
        <v>261</v>
      </c>
      <c r="C54" s="44" t="s">
        <v>262</v>
      </c>
      <c r="D54" s="5" t="s">
        <v>20</v>
      </c>
      <c r="E54" s="5" t="s">
        <v>20</v>
      </c>
      <c r="F54" s="36">
        <v>9699117</v>
      </c>
      <c r="G54" s="5" t="s">
        <v>21</v>
      </c>
      <c r="H54" s="46">
        <v>509750</v>
      </c>
      <c r="I54" s="46">
        <v>509750</v>
      </c>
      <c r="J54" s="20" t="s">
        <v>47</v>
      </c>
      <c r="K54" s="46">
        <v>509750</v>
      </c>
      <c r="L54" s="20" t="s">
        <v>21</v>
      </c>
      <c r="M54" s="47">
        <v>45892</v>
      </c>
      <c r="N54" s="47">
        <v>46257</v>
      </c>
      <c r="O54" s="27">
        <v>48083</v>
      </c>
      <c r="P54" s="14"/>
    </row>
    <row r="55" spans="1:17" ht="71.25" x14ac:dyDescent="0.2">
      <c r="A55" s="44" t="s">
        <v>263</v>
      </c>
      <c r="B55" s="44" t="s">
        <v>264</v>
      </c>
      <c r="C55" s="44" t="s">
        <v>265</v>
      </c>
      <c r="D55" s="5" t="s">
        <v>20</v>
      </c>
      <c r="E55" s="5" t="s">
        <v>20</v>
      </c>
      <c r="F55" s="36">
        <v>2514418</v>
      </c>
      <c r="G55" s="5" t="s">
        <v>21</v>
      </c>
      <c r="H55" s="46">
        <v>47102.5</v>
      </c>
      <c r="I55" s="46">
        <v>47102.5</v>
      </c>
      <c r="J55" s="20" t="s">
        <v>47</v>
      </c>
      <c r="K55" s="46">
        <v>47102.5</v>
      </c>
      <c r="L55" s="20" t="s">
        <v>21</v>
      </c>
      <c r="M55" s="47">
        <v>45743</v>
      </c>
      <c r="N55" s="47">
        <v>46108</v>
      </c>
      <c r="O55" s="27">
        <v>47935</v>
      </c>
      <c r="P55" s="14"/>
    </row>
    <row r="56" spans="1:17" ht="71.25" x14ac:dyDescent="0.2">
      <c r="A56" s="44" t="s">
        <v>266</v>
      </c>
      <c r="B56" s="44" t="s">
        <v>267</v>
      </c>
      <c r="C56" s="44" t="s">
        <v>268</v>
      </c>
      <c r="D56" s="5" t="s">
        <v>20</v>
      </c>
      <c r="E56" s="5" t="s">
        <v>20</v>
      </c>
      <c r="F56" s="48">
        <v>3794455</v>
      </c>
      <c r="G56" s="5" t="s">
        <v>21</v>
      </c>
      <c r="H56" s="46">
        <v>1581050</v>
      </c>
      <c r="I56" s="46">
        <v>1581050</v>
      </c>
      <c r="J56" s="20" t="s">
        <v>47</v>
      </c>
      <c r="K56" s="46">
        <v>1581050</v>
      </c>
      <c r="L56" s="20" t="s">
        <v>21</v>
      </c>
      <c r="M56" s="47">
        <v>45765</v>
      </c>
      <c r="N56" s="47">
        <v>46130</v>
      </c>
      <c r="O56" s="27">
        <v>47957</v>
      </c>
    </row>
    <row r="57" spans="1:17" ht="71.25" x14ac:dyDescent="0.2">
      <c r="A57" s="44" t="s">
        <v>269</v>
      </c>
      <c r="B57" s="44" t="s">
        <v>270</v>
      </c>
      <c r="C57" s="44" t="s">
        <v>271</v>
      </c>
      <c r="D57" s="5" t="s">
        <v>20</v>
      </c>
      <c r="E57" s="5" t="s">
        <v>20</v>
      </c>
      <c r="F57" s="49">
        <v>916634</v>
      </c>
      <c r="G57" s="5" t="s">
        <v>21</v>
      </c>
      <c r="H57" s="46">
        <v>26216.240000000002</v>
      </c>
      <c r="I57" s="46">
        <v>26216.240000000002</v>
      </c>
      <c r="J57" s="20" t="s">
        <v>47</v>
      </c>
      <c r="K57" s="46">
        <v>26216.240000000002</v>
      </c>
      <c r="L57" s="20" t="s">
        <v>21</v>
      </c>
      <c r="M57" s="47">
        <v>45700</v>
      </c>
      <c r="N57" s="47">
        <v>46065</v>
      </c>
      <c r="O57" s="27">
        <v>47892</v>
      </c>
    </row>
    <row r="58" spans="1:17" s="9" customFormat="1" ht="42.75" x14ac:dyDescent="0.25">
      <c r="A58" s="6" t="s">
        <v>277</v>
      </c>
      <c r="B58" s="5" t="s">
        <v>276</v>
      </c>
      <c r="C58" s="5" t="s">
        <v>275</v>
      </c>
      <c r="D58" s="5" t="s">
        <v>274</v>
      </c>
      <c r="E58" s="5" t="s">
        <v>20</v>
      </c>
      <c r="F58" s="5" t="s">
        <v>273</v>
      </c>
      <c r="G58" s="5" t="s">
        <v>21</v>
      </c>
      <c r="H58" s="7">
        <v>30000</v>
      </c>
      <c r="I58" s="7">
        <v>30000</v>
      </c>
      <c r="J58" s="5" t="s">
        <v>278</v>
      </c>
      <c r="K58" s="51">
        <v>90000</v>
      </c>
      <c r="L58" s="5" t="s">
        <v>21</v>
      </c>
      <c r="M58" s="8">
        <v>44774</v>
      </c>
      <c r="N58" s="8">
        <v>46234</v>
      </c>
      <c r="O58" s="8">
        <v>45839</v>
      </c>
      <c r="P58" s="5" t="s">
        <v>53</v>
      </c>
      <c r="Q58" s="5" t="s">
        <v>272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a6253f-41bb-4d26-a358-f9c5dbe5ecf9">
      <Terms xmlns="http://schemas.microsoft.com/office/infopath/2007/PartnerControls"/>
    </lcf76f155ced4ddcb4097134ff3c332f>
    <TaxCatchAll xmlns="8adb9af3-c7ca-4ab7-9087-5274080f32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2A4A24CC772748ABA8867CD8F863F3" ma:contentTypeVersion="16" ma:contentTypeDescription="Create a new document." ma:contentTypeScope="" ma:versionID="cf6513052819a89f3d07565e8ef0143c">
  <xsd:schema xmlns:xsd="http://www.w3.org/2001/XMLSchema" xmlns:xs="http://www.w3.org/2001/XMLSchema" xmlns:p="http://schemas.microsoft.com/office/2006/metadata/properties" xmlns:ns2="20a6253f-41bb-4d26-a358-f9c5dbe5ecf9" xmlns:ns3="8adb9af3-c7ca-4ab7-9087-5274080f32ab" targetNamespace="http://schemas.microsoft.com/office/2006/metadata/properties" ma:root="true" ma:fieldsID="93b3e510a2462802319843b643df1e36" ns2:_="" ns3:_="">
    <xsd:import namespace="20a6253f-41bb-4d26-a358-f9c5dbe5ecf9"/>
    <xsd:import namespace="8adb9af3-c7ca-4ab7-9087-5274080f32a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6253f-41bb-4d26-a358-f9c5dbe5ec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45479f2-3b1c-439d-b742-cbf36673043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adb9af3-c7ca-4ab7-9087-5274080f32a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8579420-14b6-41e7-aea5-60900ea82711}" ma:internalName="TaxCatchAll" ma:showField="CatchAllData" ma:web="8adb9af3-c7ca-4ab7-9087-5274080f32a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5EDC70-1A9D-4748-86FF-60E230D7087C}">
  <ds:schemaRefs>
    <ds:schemaRef ds:uri="http://schemas.microsoft.com/sharepoint/v3/contenttype/forms"/>
  </ds:schemaRefs>
</ds:datastoreItem>
</file>

<file path=customXml/itemProps2.xml><?xml version="1.0" encoding="utf-8"?>
<ds:datastoreItem xmlns:ds="http://schemas.openxmlformats.org/officeDocument/2006/customXml" ds:itemID="{4F13ECBF-ED1E-4941-AE07-5D4FA91E834C}">
  <ds:schemaRefs>
    <ds:schemaRef ds:uri="http://schemas.microsoft.com/office/2006/metadata/properties"/>
    <ds:schemaRef ds:uri="http://schemas.microsoft.com/office/infopath/2007/PartnerControls"/>
    <ds:schemaRef ds:uri="20a6253f-41bb-4d26-a358-f9c5dbe5ecf9"/>
    <ds:schemaRef ds:uri="8adb9af3-c7ca-4ab7-9087-5274080f32ab"/>
  </ds:schemaRefs>
</ds:datastoreItem>
</file>

<file path=customXml/itemProps3.xml><?xml version="1.0" encoding="utf-8"?>
<ds:datastoreItem xmlns:ds="http://schemas.openxmlformats.org/officeDocument/2006/customXml" ds:itemID="{91C75BB1-58ED-40DE-B854-5D7D69EFDD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6253f-41bb-4d26-a358-f9c5dbe5ecf9"/>
    <ds:schemaRef ds:uri="8adb9af3-c7ca-4ab7-9087-5274080f3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3d72770-12c9-4ae6-a02d-2902ac9f6a1b}" enabled="1" method="Standard" siteId="{fc7d02e5-bd71-4e59-86f6-8d75984be4a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Contracts</vt:lpstr>
    </vt:vector>
  </TitlesOfParts>
  <Company>Fylde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Camm</dc:creator>
  <cp:lastModifiedBy>Stephen Camm</cp:lastModifiedBy>
  <dcterms:created xsi:type="dcterms:W3CDTF">2026-01-15T11:52:11Z</dcterms:created>
  <dcterms:modified xsi:type="dcterms:W3CDTF">2026-01-19T10:55:00Z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0x0101005C2A4A24CC772748ABA8867CD8F863F3</vt:lpwstr>
  </property>
  <property fmtid="{D5CDD505-2E9C-101B-9397-08002B2CF9AE}" pid="3" name="MediaServiceImageTags">
    <vt:lpwstr/>
  </property>
</Properties>
</file>