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erviced Accommodation" sheetId="1" r:id="rId1"/>
    <sheet name="SC Accommodation" sheetId="2" r:id="rId2"/>
    <sheet name="Caravan &amp; Holiday Parks" sheetId="3" r:id="rId3"/>
  </sheets>
  <definedNames/>
  <calcPr fullCalcOnLoad="1"/>
</workbook>
</file>

<file path=xl/sharedStrings.xml><?xml version="1.0" encoding="utf-8"?>
<sst xmlns="http://schemas.openxmlformats.org/spreadsheetml/2006/main" count="562" uniqueCount="320">
  <si>
    <t>Property Name</t>
  </si>
  <si>
    <t>Address</t>
  </si>
  <si>
    <t>Postcode</t>
  </si>
  <si>
    <t>Area</t>
  </si>
  <si>
    <t>Grading</t>
  </si>
  <si>
    <t>No. of Units</t>
  </si>
  <si>
    <t>No. of Rms</t>
  </si>
  <si>
    <t>No. of B/Spaces</t>
  </si>
  <si>
    <t>Low Tariff £</t>
  </si>
  <si>
    <t>High Tariff £</t>
  </si>
  <si>
    <t>The Laurels Holiday Flats</t>
  </si>
  <si>
    <t>346 Clifton Drive North</t>
  </si>
  <si>
    <t>FY8 2PB</t>
  </si>
  <si>
    <t>St Annes</t>
  </si>
  <si>
    <t>N/K</t>
  </si>
  <si>
    <t>Manhatten Holiday Apts</t>
  </si>
  <si>
    <t>26 North Promenade</t>
  </si>
  <si>
    <t>FY8 2NQ</t>
  </si>
  <si>
    <t>3* VB</t>
  </si>
  <si>
    <t>Poulton-le-Fylde</t>
  </si>
  <si>
    <t>Stoneleigh Holiday Apts</t>
  </si>
  <si>
    <t>Beach Road</t>
  </si>
  <si>
    <t>FY8 2NR</t>
  </si>
  <si>
    <t>The Guardhouse</t>
  </si>
  <si>
    <t>Clifton Drive South</t>
  </si>
  <si>
    <t>FY8 1EY</t>
  </si>
  <si>
    <t>Lytham</t>
  </si>
  <si>
    <t>AG</t>
  </si>
  <si>
    <t>York House Holiday Apts</t>
  </si>
  <si>
    <t>261 Clifton Drive South</t>
  </si>
  <si>
    <t>FY8 1HW</t>
  </si>
  <si>
    <t>Christmas Cottage</t>
  </si>
  <si>
    <t>42 Warton Street</t>
  </si>
  <si>
    <t>FY8 5HA</t>
  </si>
  <si>
    <t>4* VB</t>
  </si>
  <si>
    <t>Merlewood Holiday Apts</t>
  </si>
  <si>
    <t>383 Clifton Drive North</t>
  </si>
  <si>
    <t>FY8 2PA</t>
  </si>
  <si>
    <t>Chatsworth</t>
  </si>
  <si>
    <t>Flat 2, Chatsworth Road</t>
  </si>
  <si>
    <t>FY8 2JL</t>
  </si>
  <si>
    <t>Lytham Holiday Cottage</t>
  </si>
  <si>
    <t>Millbrook Mews</t>
  </si>
  <si>
    <t>FY8 5AU</t>
  </si>
  <si>
    <t>Singleton Holiday Bungalow</t>
  </si>
  <si>
    <t>64 Singleton Avenue</t>
  </si>
  <si>
    <t>FY8 3JU</t>
  </si>
  <si>
    <t>2 Garlicks Cottage</t>
  </si>
  <si>
    <t>North Warton Street</t>
  </si>
  <si>
    <t>FY8 5DN</t>
  </si>
  <si>
    <t>The Strathmore Holiday Flats</t>
  </si>
  <si>
    <t>2 Beach Road</t>
  </si>
  <si>
    <t>Woodlands Holiday Flats</t>
  </si>
  <si>
    <t>8 Beach Road</t>
  </si>
  <si>
    <t>Cobble Cottage</t>
  </si>
  <si>
    <t>Ribble Nurseries, Lodge Lane</t>
  </si>
  <si>
    <t>FY8 5RP</t>
  </si>
  <si>
    <t>Queensgate Holiday Apts</t>
  </si>
  <si>
    <t>32 Derbe Road</t>
  </si>
  <si>
    <t>FY8 1NJ</t>
  </si>
  <si>
    <t>Trevelyn House</t>
  </si>
  <si>
    <t>23 Fairhaven Road</t>
  </si>
  <si>
    <t>FY8 1NN</t>
  </si>
  <si>
    <t>Ashleigh Court Holiday Apts</t>
  </si>
  <si>
    <t>63 Lightburne Avenue</t>
  </si>
  <si>
    <t>FY8 1JE</t>
  </si>
  <si>
    <t>Barn Owl Cottage</t>
  </si>
  <si>
    <t>Little Eccleston</t>
  </si>
  <si>
    <t>PR3 0YP</t>
  </si>
  <si>
    <t>Ladybird Lodge</t>
  </si>
  <si>
    <t>Garstang Road</t>
  </si>
  <si>
    <t>FY6 8LX</t>
  </si>
  <si>
    <t>Singleton</t>
  </si>
  <si>
    <t>Swans Rest Holiday Cottages</t>
  </si>
  <si>
    <t>Garstang Road East</t>
  </si>
  <si>
    <t>The Chymes Holiday Flats</t>
  </si>
  <si>
    <t>21 Fairhaven Road</t>
  </si>
  <si>
    <t>Elm Lodge Holiday Flats</t>
  </si>
  <si>
    <t>9 Victoria Road</t>
  </si>
  <si>
    <t>FY8 1LE</t>
  </si>
  <si>
    <t>Argyll Holiday Apts</t>
  </si>
  <si>
    <t>336 Clifton Drive North</t>
  </si>
  <si>
    <t>White Lodge Holiday Flats</t>
  </si>
  <si>
    <t>19 Fairhaven Road</t>
  </si>
  <si>
    <t>Kenilworth Holiday Apts</t>
  </si>
  <si>
    <t>5 St Georges Square</t>
  </si>
  <si>
    <t>FY8 2NY</t>
  </si>
  <si>
    <t>Gone (Fylde BC Jan 09)</t>
  </si>
  <si>
    <t>Change of Use to Resi 5/08/166</t>
  </si>
  <si>
    <t>Still advertising in 09 Visitor Guide?</t>
  </si>
  <si>
    <t>SOLD (NO LONGER OPERATING)</t>
  </si>
  <si>
    <t>Wrong number</t>
  </si>
  <si>
    <t>Park Name</t>
  </si>
  <si>
    <t>Neighbourhood</t>
  </si>
  <si>
    <t>No. of Tourers</t>
  </si>
  <si>
    <t>No. of Statics</t>
  </si>
  <si>
    <t>No. of Lodges</t>
  </si>
  <si>
    <t>No. of Park Homes</t>
  </si>
  <si>
    <t>Oaklands Caravan Park</t>
  </si>
  <si>
    <t>Lytham Road</t>
  </si>
  <si>
    <t>PR4 1AH</t>
  </si>
  <si>
    <t>Warton</t>
  </si>
  <si>
    <t>Fort San Antone Caravan Site (Gt Birchwood)</t>
  </si>
  <si>
    <t>PR4 1TE</t>
  </si>
  <si>
    <t>Bank Lane Caravan Park</t>
  </si>
  <si>
    <t>Bank Lane</t>
  </si>
  <si>
    <t>PR4</t>
  </si>
  <si>
    <t>5*</t>
  </si>
  <si>
    <t>Sea View Caravan Park</t>
  </si>
  <si>
    <t>PR4 1TD</t>
  </si>
  <si>
    <t>Lamaleach Park Estates</t>
  </si>
  <si>
    <t>Lamaleach Drive</t>
  </si>
  <si>
    <t>PR4 1DT</t>
  </si>
  <si>
    <t>N/A</t>
  </si>
  <si>
    <t>Little Orchard Caravan Park</t>
  </si>
  <si>
    <t>Back Lane</t>
  </si>
  <si>
    <t>PR4 3HN</t>
  </si>
  <si>
    <t>M55 / A583</t>
  </si>
  <si>
    <t>Weeton</t>
  </si>
  <si>
    <t>2*</t>
  </si>
  <si>
    <t>Primrose Bank Caravan Park</t>
  </si>
  <si>
    <t>Singleton Road</t>
  </si>
  <si>
    <t>Blackpool South Caravan Club Site</t>
  </si>
  <si>
    <t>Cropper Road</t>
  </si>
  <si>
    <t>FY4 5LB</t>
  </si>
  <si>
    <t>Nr Jctn 4, M55</t>
  </si>
  <si>
    <t>Gillet Farm Caravan Park</t>
  </si>
  <si>
    <t>Peel Road</t>
  </si>
  <si>
    <t>FY4 5JU</t>
  </si>
  <si>
    <t>Bartletts Caravan &amp; Camping</t>
  </si>
  <si>
    <t>Preston New Road</t>
  </si>
  <si>
    <t>FY4 5JP</t>
  </si>
  <si>
    <t>Mariclough Camping</t>
  </si>
  <si>
    <t>FY4 5JR</t>
  </si>
  <si>
    <t>Pipers Height Caravan Park</t>
  </si>
  <si>
    <t>FY4 5JG</t>
  </si>
  <si>
    <t>Moss View</t>
  </si>
  <si>
    <t>Bambers Lane</t>
  </si>
  <si>
    <t>FY4 5LH</t>
  </si>
  <si>
    <t>Eastham Hall Caravan Park</t>
  </si>
  <si>
    <t>Saltcote Road</t>
  </si>
  <si>
    <t>FY8 4LS</t>
  </si>
  <si>
    <t>Lytham St Annes</t>
  </si>
  <si>
    <t>4*</t>
  </si>
  <si>
    <t>Lawnsdale Park</t>
  </si>
  <si>
    <t>FY8 4NA</t>
  </si>
  <si>
    <t>Ribby Hall</t>
  </si>
  <si>
    <t>Ribby Road</t>
  </si>
  <si>
    <t>PR4 2PR</t>
  </si>
  <si>
    <t>Kirkham</t>
  </si>
  <si>
    <t>Wrea Green</t>
  </si>
  <si>
    <t>Carr Bridge Park</t>
  </si>
  <si>
    <t>Mowbreck Holiday Park</t>
  </si>
  <si>
    <t>Mowbreck Lane</t>
  </si>
  <si>
    <t>PR4 3HA</t>
  </si>
  <si>
    <t>Wesham</t>
  </si>
  <si>
    <t>Meadowcroft Caravan Park</t>
  </si>
  <si>
    <t>PR3 0ZQ</t>
  </si>
  <si>
    <t>Great Eccleston</t>
  </si>
  <si>
    <t>Larbreck Gardens Caravan Park</t>
  </si>
  <si>
    <t>Larbreck Gardens</t>
  </si>
  <si>
    <t>PR3 0XA</t>
  </si>
  <si>
    <t>Pool Brow Caravan Park</t>
  </si>
  <si>
    <t>Pool Foot Lane</t>
  </si>
  <si>
    <t>FY6 8LY</t>
  </si>
  <si>
    <t>River Wyre Caravan Park</t>
  </si>
  <si>
    <t>Mains Lane</t>
  </si>
  <si>
    <t>FY6 7LG</t>
  </si>
  <si>
    <t>Windy Harbour Holiday Park</t>
  </si>
  <si>
    <t>Windy Harbour Road</t>
  </si>
  <si>
    <t>FY6 8NB</t>
  </si>
  <si>
    <t>Nr Poulton-le-F</t>
  </si>
  <si>
    <t>3*</t>
  </si>
  <si>
    <t>Canada Lodge Caravan Park</t>
  </si>
  <si>
    <t>Blackpool Road</t>
  </si>
  <si>
    <t>PR4 2RE</t>
  </si>
  <si>
    <t>resi only</t>
  </si>
  <si>
    <t>Area Neighbourhoods</t>
  </si>
  <si>
    <t>still going?</t>
  </si>
  <si>
    <t>Whitmore Caravan Park</t>
  </si>
  <si>
    <t>Bradshaw Lane</t>
  </si>
  <si>
    <t>PR4 3HQ</t>
  </si>
  <si>
    <t>Greenhalgh</t>
  </si>
  <si>
    <t>01253 836224</t>
  </si>
  <si>
    <t>N.B.  Primrose Bank CP used to be known as High Moor Farm CP.</t>
  </si>
  <si>
    <t>Toad Hall Farm &amp; Fisheries (01995 679665) offer winter storage for 10 tourers but no actual pitches.</t>
  </si>
  <si>
    <t>Avereage Bed Spaces</t>
  </si>
  <si>
    <t>Bed Spaces</t>
  </si>
  <si>
    <t>Premier Inn Blackpool East</t>
  </si>
  <si>
    <t>Whitehills Park, Preston New Road</t>
  </si>
  <si>
    <t>FY4 5NZ</t>
  </si>
  <si>
    <t>Blackpool</t>
  </si>
  <si>
    <t>Budget</t>
  </si>
  <si>
    <t>Premier Inn Blackpool Airport</t>
  </si>
  <si>
    <t>Squires Gate Lane</t>
  </si>
  <si>
    <t>FY4 2QS</t>
  </si>
  <si>
    <t>Fleetwood Road</t>
  </si>
  <si>
    <t>PR4 3HE</t>
  </si>
  <si>
    <t>Cartford Country Inn</t>
  </si>
  <si>
    <t>Cartford Lane</t>
  </si>
  <si>
    <t>4* G</t>
  </si>
  <si>
    <t>St Ives Hotel</t>
  </si>
  <si>
    <t>7 South Promenade</t>
  </si>
  <si>
    <t>FY8 1LS</t>
  </si>
  <si>
    <t>2* G</t>
  </si>
  <si>
    <t>Glendower Hotel</t>
  </si>
  <si>
    <t>North Promenade</t>
  </si>
  <si>
    <t>Clifton Arms Hotel</t>
  </si>
  <si>
    <t xml:space="preserve">West Beach </t>
  </si>
  <si>
    <t>FY8 5QJ</t>
  </si>
  <si>
    <t>The Grand</t>
  </si>
  <si>
    <t>South Promenade</t>
  </si>
  <si>
    <t>FY8 1NB</t>
  </si>
  <si>
    <t>The County Hotel</t>
  </si>
  <si>
    <t>Church Road</t>
  </si>
  <si>
    <t>FY8 5LH</t>
  </si>
  <si>
    <t>Number of Establishments</t>
  </si>
  <si>
    <t>Number of Rooms</t>
  </si>
  <si>
    <t>No. of Bed Spaces</t>
  </si>
  <si>
    <t>Average Size</t>
  </si>
  <si>
    <t>Carlton Hotel</t>
  </si>
  <si>
    <t>61 South Promenade</t>
  </si>
  <si>
    <t>FY8 1LZ</t>
  </si>
  <si>
    <t>The Queens Hotel</t>
  </si>
  <si>
    <t>Central Beach</t>
  </si>
  <si>
    <t>FY8 5LB</t>
  </si>
  <si>
    <t>3* G</t>
  </si>
  <si>
    <t>Monarch Hotel</t>
  </si>
  <si>
    <t>29 St Annes Road East</t>
  </si>
  <si>
    <t>FY8 1TA</t>
  </si>
  <si>
    <t>Other</t>
  </si>
  <si>
    <t>Tudor House Guest House</t>
  </si>
  <si>
    <t>32 St Davids Rd South</t>
  </si>
  <si>
    <t>FY8 1TJ</t>
  </si>
  <si>
    <t>Total</t>
  </si>
  <si>
    <t>The Rooms Boutique B&amp;B</t>
  </si>
  <si>
    <t>35 Church Road</t>
  </si>
  <si>
    <t>FY8 5LL</t>
  </si>
  <si>
    <t>Aureol Boutique Hotel</t>
  </si>
  <si>
    <t>117 South Promenade</t>
  </si>
  <si>
    <t>FY8 1NP</t>
  </si>
  <si>
    <t>Lytham Green Guest House</t>
  </si>
  <si>
    <t>51 East Beach</t>
  </si>
  <si>
    <t>FY8 5EY</t>
  </si>
  <si>
    <t>Dalmeny Hotel</t>
  </si>
  <si>
    <t>19 - 33 South Promenade</t>
  </si>
  <si>
    <t>FY8 1LX</t>
  </si>
  <si>
    <t>Inn on the Prom</t>
  </si>
  <si>
    <t>11-17 South Promenade</t>
  </si>
  <si>
    <t>FY8 1LU</t>
  </si>
  <si>
    <t>N/A but claim 3*</t>
  </si>
  <si>
    <t>Lindum Hotel</t>
  </si>
  <si>
    <t>63-67 South Promenade</t>
  </si>
  <si>
    <t>Chadwick Hotel and Leisure Club</t>
  </si>
  <si>
    <t>The Langdales Hotel</t>
  </si>
  <si>
    <t>320 - 328 Clifton Drive North</t>
  </si>
  <si>
    <t>Clifton Park Hotel</t>
  </si>
  <si>
    <t>299/301 Clifton Dr South</t>
  </si>
  <si>
    <t>FY8 1HN</t>
  </si>
  <si>
    <t>Bedford Hotel</t>
  </si>
  <si>
    <t>307 Clifton Dr South</t>
  </si>
  <si>
    <t>St Albans Hotel</t>
  </si>
  <si>
    <t>31 - 33 St Albans Rd</t>
  </si>
  <si>
    <t>FY8 1TG</t>
  </si>
  <si>
    <t>Elsinghurst Hotel</t>
  </si>
  <si>
    <t>34 Derbe Road</t>
  </si>
  <si>
    <t>Mode</t>
  </si>
  <si>
    <t>45 South Promenade</t>
  </si>
  <si>
    <t>Howarth House Hotel</t>
  </si>
  <si>
    <t>315 Clifton Drive South</t>
  </si>
  <si>
    <t>5* G</t>
  </si>
  <si>
    <t>The Anchorage B&amp;B</t>
  </si>
  <si>
    <t>46-48 Orchard Road</t>
  </si>
  <si>
    <t>FY8 1PJ</t>
  </si>
  <si>
    <t>Hollingworth Hotel</t>
  </si>
  <si>
    <t>303 Clifton Drive South</t>
  </si>
  <si>
    <t>Richmond Hotel</t>
  </si>
  <si>
    <t>21 Richmond Road</t>
  </si>
  <si>
    <t>FY8 1PE</t>
  </si>
  <si>
    <t>The Claremont Hotel</t>
  </si>
  <si>
    <t>1 Derbe Road</t>
  </si>
  <si>
    <t>Considering (2009)</t>
  </si>
  <si>
    <t>Ad Astra Guest House</t>
  </si>
  <si>
    <t>39 Derbe Road</t>
  </si>
  <si>
    <t>Breverton Private Hotel</t>
  </si>
  <si>
    <t>64 Orchard Road</t>
  </si>
  <si>
    <t>Sea Croft Hotel</t>
  </si>
  <si>
    <t>5 Eastbank Road</t>
  </si>
  <si>
    <t>FY8 1ND</t>
  </si>
  <si>
    <t>Cumbria Hotel</t>
  </si>
  <si>
    <t>41 Derbe Road</t>
  </si>
  <si>
    <t>Monterey Beach Hotel</t>
  </si>
  <si>
    <t>20 - 22 North Promenade</t>
  </si>
  <si>
    <t>The Fairmile Hotel</t>
  </si>
  <si>
    <t>9 St Annes Road East</t>
  </si>
  <si>
    <t>Gaydon Private Hotel</t>
  </si>
  <si>
    <t>33 Derbe Road</t>
  </si>
  <si>
    <t>Parkwater Hotel</t>
  </si>
  <si>
    <t>27 - 33 Fairhaven Road</t>
  </si>
  <si>
    <t>Cornubia B&amp;B</t>
  </si>
  <si>
    <t>13 Derbe Road</t>
  </si>
  <si>
    <t>4* B&amp;B</t>
  </si>
  <si>
    <t>St Annes Hotel</t>
  </si>
  <si>
    <t>69 - 71 South Promenade</t>
  </si>
  <si>
    <t>The Londoner Hotel</t>
  </si>
  <si>
    <t>27 Derbe Road</t>
  </si>
  <si>
    <t>Lyndhurst Hotel</t>
  </si>
  <si>
    <t>338 Clifton Drive North</t>
  </si>
  <si>
    <t>Birley Arms Pub &amp; Hotel</t>
  </si>
  <si>
    <t>Bryning Lane</t>
  </si>
  <si>
    <t>PR4 1TN</t>
  </si>
  <si>
    <t>being refurbed to 5*</t>
  </si>
  <si>
    <t>Pioneer Motel</t>
  </si>
  <si>
    <t>Fort St Antone</t>
  </si>
  <si>
    <t>Ribby Hall Hotel</t>
  </si>
  <si>
    <t>Villa Country House Hotel</t>
  </si>
  <si>
    <t>Moss Side Lane</t>
  </si>
  <si>
    <t>PR4 2PE</t>
  </si>
  <si>
    <t>Premier Inn Kirkham</t>
  </si>
  <si>
    <t>Whitehills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</si>
</sst>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_-;\-* #,##0.0_-;_-* &quot;-&quot;??_-;_-@_-"/>
    <numFmt numFmtId="170" formatCode="_-* #,##0_-;\-* #,##0_-;_-* &quot;-&quot;??_-;_-@_-"/>
    <numFmt numFmtId="171" formatCode="0.0"/>
    <numFmt numFmtId="172" formatCode="_-* #,##0.0_-;\-* #,##0.0_-;_-* &quot;-&quot;?_-;_-@_-"/>
    <numFmt numFmtId="173" formatCode="_-* #,##0_-;\-* #,##0_-;_-* &quot;-&quot;?_-;_-@_-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(* #,##0.00_);_(* \(#,##0.00\);_(* &quot;-&quot;??_);_(@_)"/>
    <numFmt numFmtId="185" formatCode="_(* #,##0_);_(* \(#,##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5" borderId="0" xfId="0" applyFont="1" applyFill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37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4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1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B10">
      <selection activeCell="G51" sqref="G51"/>
    </sheetView>
  </sheetViews>
  <sheetFormatPr defaultColWidth="9.140625" defaultRowHeight="12.75"/>
  <cols>
    <col min="1" max="1" width="21.00390625" style="0" bestFit="1" customWidth="1"/>
    <col min="2" max="2" width="22.140625" style="0" bestFit="1" customWidth="1"/>
    <col min="3" max="3" width="7.00390625" style="0" bestFit="1" customWidth="1"/>
    <col min="4" max="4" width="9.7109375" style="0" bestFit="1" customWidth="1"/>
    <col min="7" max="7" width="15.140625" style="0" bestFit="1" customWidth="1"/>
    <col min="8" max="8" width="11.00390625" style="0" customWidth="1"/>
    <col min="11" max="11" width="23.28125" style="0" bestFit="1" customWidth="1"/>
    <col min="12" max="12" width="16.00390625" style="0" bestFit="1" customWidth="1"/>
    <col min="13" max="13" width="16.7109375" style="0" bestFit="1" customWidth="1"/>
    <col min="14" max="14" width="11.8515625" style="0" bestFit="1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186</v>
      </c>
      <c r="H1" s="1" t="s">
        <v>187</v>
      </c>
    </row>
    <row r="2" spans="1:8" ht="13.5">
      <c r="A2" s="3" t="s">
        <v>193</v>
      </c>
      <c r="B2" s="5" t="s">
        <v>245</v>
      </c>
      <c r="C2" s="5" t="s">
        <v>246</v>
      </c>
      <c r="D2" s="5" t="s">
        <v>13</v>
      </c>
      <c r="E2" s="5" t="s">
        <v>172</v>
      </c>
      <c r="F2" s="5">
        <v>125</v>
      </c>
      <c r="G2" s="39">
        <v>1.9730392156862746</v>
      </c>
      <c r="H2" s="40">
        <f aca="true" t="shared" si="0" ref="H2:H48">SUM(F2*G2)</f>
        <v>246.62990196078434</v>
      </c>
    </row>
    <row r="3" spans="1:8" ht="13.5">
      <c r="A3" s="3" t="s">
        <v>318</v>
      </c>
      <c r="B3" s="5" t="s">
        <v>189</v>
      </c>
      <c r="C3" s="5" t="s">
        <v>190</v>
      </c>
      <c r="D3" s="53" t="s">
        <v>319</v>
      </c>
      <c r="E3" s="5" t="s">
        <v>192</v>
      </c>
      <c r="F3" s="5">
        <v>81</v>
      </c>
      <c r="G3" s="39">
        <v>2.281284606866002</v>
      </c>
      <c r="H3" s="40">
        <f t="shared" si="0"/>
        <v>184.78405315614617</v>
      </c>
    </row>
    <row r="4" spans="1:8" ht="13.5">
      <c r="A4" s="3" t="s">
        <v>314</v>
      </c>
      <c r="B4" s="5" t="s">
        <v>248</v>
      </c>
      <c r="C4" s="5" t="s">
        <v>249</v>
      </c>
      <c r="D4" s="5" t="s">
        <v>13</v>
      </c>
      <c r="E4" s="5" t="s">
        <v>250</v>
      </c>
      <c r="F4" s="5">
        <v>80</v>
      </c>
      <c r="G4" s="39">
        <v>2.281284606866002</v>
      </c>
      <c r="H4" s="40">
        <f t="shared" si="0"/>
        <v>182.50276854928018</v>
      </c>
    </row>
    <row r="5" spans="1:8" ht="13.5">
      <c r="A5" s="6" t="s">
        <v>198</v>
      </c>
      <c r="B5" s="5" t="s">
        <v>252</v>
      </c>
      <c r="C5" s="5" t="s">
        <v>222</v>
      </c>
      <c r="D5" s="5" t="s">
        <v>13</v>
      </c>
      <c r="E5" s="5" t="s">
        <v>119</v>
      </c>
      <c r="F5" s="5">
        <v>78</v>
      </c>
      <c r="G5" s="39">
        <v>2.281284606866002</v>
      </c>
      <c r="H5" s="40">
        <f t="shared" si="0"/>
        <v>177.9401993355482</v>
      </c>
    </row>
    <row r="6" spans="1:8" ht="13.5">
      <c r="A6" s="3" t="s">
        <v>207</v>
      </c>
      <c r="B6" s="5" t="s">
        <v>211</v>
      </c>
      <c r="C6" s="50" t="s">
        <v>240</v>
      </c>
      <c r="D6" s="5" t="s">
        <v>13</v>
      </c>
      <c r="E6" s="5" t="s">
        <v>172</v>
      </c>
      <c r="F6" s="5">
        <v>75</v>
      </c>
      <c r="G6" s="39">
        <v>2.281284606866002</v>
      </c>
      <c r="H6" s="40">
        <f t="shared" si="0"/>
        <v>171.09634551495017</v>
      </c>
    </row>
    <row r="7" spans="1:8" ht="13.5">
      <c r="A7" s="3" t="s">
        <v>213</v>
      </c>
      <c r="B7" s="5" t="s">
        <v>202</v>
      </c>
      <c r="C7" s="5" t="s">
        <v>203</v>
      </c>
      <c r="D7" s="5" t="s">
        <v>13</v>
      </c>
      <c r="E7" s="5" t="s">
        <v>204</v>
      </c>
      <c r="F7" s="5">
        <v>66</v>
      </c>
      <c r="G7" s="39">
        <v>2.281284606866002</v>
      </c>
      <c r="H7" s="40">
        <f t="shared" si="0"/>
        <v>150.56478405315613</v>
      </c>
    </row>
    <row r="8" spans="1:8" ht="13.5">
      <c r="A8" s="3" t="s">
        <v>223</v>
      </c>
      <c r="B8" s="5" t="s">
        <v>206</v>
      </c>
      <c r="C8" s="5" t="s">
        <v>17</v>
      </c>
      <c r="D8" s="5" t="s">
        <v>13</v>
      </c>
      <c r="E8" s="5" t="s">
        <v>172</v>
      </c>
      <c r="F8" s="5">
        <v>61</v>
      </c>
      <c r="G8" s="39">
        <v>2.281284606866002</v>
      </c>
      <c r="H8" s="40">
        <f t="shared" si="0"/>
        <v>139.15836101882613</v>
      </c>
    </row>
    <row r="9" spans="1:8" ht="13.5">
      <c r="A9" s="3" t="s">
        <v>235</v>
      </c>
      <c r="B9" s="5" t="s">
        <v>255</v>
      </c>
      <c r="C9" s="5" t="s">
        <v>12</v>
      </c>
      <c r="D9" s="5" t="s">
        <v>13</v>
      </c>
      <c r="E9" s="5" t="s">
        <v>119</v>
      </c>
      <c r="F9" s="5">
        <v>53</v>
      </c>
      <c r="G9" s="39">
        <v>2.281284606866002</v>
      </c>
      <c r="H9" s="40">
        <f t="shared" si="0"/>
        <v>120.90808416389811</v>
      </c>
    </row>
    <row r="10" spans="1:14" ht="13.5">
      <c r="A10" s="6" t="s">
        <v>241</v>
      </c>
      <c r="B10" s="5" t="s">
        <v>257</v>
      </c>
      <c r="C10" s="50" t="s">
        <v>258</v>
      </c>
      <c r="D10" s="5" t="s">
        <v>13</v>
      </c>
      <c r="E10" s="5" t="s">
        <v>172</v>
      </c>
      <c r="F10" s="5">
        <v>50</v>
      </c>
      <c r="G10" s="39">
        <v>2.281284606866002</v>
      </c>
      <c r="H10" s="40">
        <f t="shared" si="0"/>
        <v>114.06423034330011</v>
      </c>
      <c r="J10" s="41"/>
      <c r="K10" s="42" t="s">
        <v>216</v>
      </c>
      <c r="L10" s="41" t="s">
        <v>217</v>
      </c>
      <c r="M10" s="41" t="s">
        <v>218</v>
      </c>
      <c r="N10" s="41" t="s">
        <v>219</v>
      </c>
    </row>
    <row r="11" spans="1:14" ht="13.5">
      <c r="A11" s="3" t="s">
        <v>201</v>
      </c>
      <c r="B11" s="5" t="s">
        <v>298</v>
      </c>
      <c r="C11" s="5" t="s">
        <v>62</v>
      </c>
      <c r="D11" s="5" t="s">
        <v>13</v>
      </c>
      <c r="E11" s="5" t="s">
        <v>14</v>
      </c>
      <c r="F11" s="5">
        <v>50</v>
      </c>
      <c r="G11" s="39">
        <v>2.3142981691368787</v>
      </c>
      <c r="H11" s="40">
        <f t="shared" si="0"/>
        <v>115.71490845684393</v>
      </c>
      <c r="J11" s="43" t="s">
        <v>13</v>
      </c>
      <c r="K11" s="44">
        <v>34</v>
      </c>
      <c r="L11" s="44">
        <f>SUM(F11:F44)</f>
        <v>626</v>
      </c>
      <c r="M11" s="45">
        <f>SUM(H11:H44)</f>
        <v>1450.2301716976715</v>
      </c>
      <c r="N11" s="46">
        <f>L11/K11</f>
        <v>18.41176470588235</v>
      </c>
    </row>
    <row r="12" spans="1:14" ht="13.5">
      <c r="A12" s="3" t="s">
        <v>205</v>
      </c>
      <c r="B12" s="5" t="s">
        <v>208</v>
      </c>
      <c r="C12" s="5" t="s">
        <v>209</v>
      </c>
      <c r="D12" s="5" t="s">
        <v>26</v>
      </c>
      <c r="E12" s="5" t="s">
        <v>143</v>
      </c>
      <c r="F12" s="5">
        <v>48</v>
      </c>
      <c r="G12" s="39">
        <v>2.353102189781022</v>
      </c>
      <c r="H12" s="40">
        <f t="shared" si="0"/>
        <v>112.94890510948905</v>
      </c>
      <c r="J12" s="43" t="s">
        <v>26</v>
      </c>
      <c r="K12" s="44">
        <v>5</v>
      </c>
      <c r="L12" s="44">
        <f>SUM(F6:F10)</f>
        <v>305</v>
      </c>
      <c r="M12" s="45">
        <f>SUM(H6:H10)</f>
        <v>695.7918050941306</v>
      </c>
      <c r="N12" s="46">
        <f>L12/K12</f>
        <v>61</v>
      </c>
    </row>
    <row r="13" spans="1:14" ht="13.5">
      <c r="A13" s="3" t="s">
        <v>210</v>
      </c>
      <c r="B13" s="5" t="s">
        <v>211</v>
      </c>
      <c r="C13" s="5" t="s">
        <v>212</v>
      </c>
      <c r="D13" s="5" t="s">
        <v>13</v>
      </c>
      <c r="E13" s="5" t="s">
        <v>143</v>
      </c>
      <c r="F13" s="5">
        <v>45</v>
      </c>
      <c r="G13" s="39">
        <v>2.353102189781022</v>
      </c>
      <c r="H13" s="40">
        <f t="shared" si="0"/>
        <v>105.88959854014598</v>
      </c>
      <c r="J13" s="43" t="s">
        <v>230</v>
      </c>
      <c r="K13" s="44">
        <v>8</v>
      </c>
      <c r="L13" s="44">
        <f>(F2+F3+F4+F5)+(F45+F46+F47+F48)</f>
        <v>381</v>
      </c>
      <c r="M13" s="54">
        <f>(H2+H3+H4+H5)+(H45+H46+H47+H48)</f>
        <v>829.0431382375509</v>
      </c>
      <c r="N13" s="46">
        <f>L13/K13</f>
        <v>47.625</v>
      </c>
    </row>
    <row r="14" spans="1:14" ht="13.5">
      <c r="A14" s="3" t="s">
        <v>220</v>
      </c>
      <c r="B14" s="5" t="s">
        <v>194</v>
      </c>
      <c r="C14" s="5" t="s">
        <v>195</v>
      </c>
      <c r="D14" s="5" t="s">
        <v>191</v>
      </c>
      <c r="E14" s="5" t="s">
        <v>192</v>
      </c>
      <c r="F14" s="5">
        <v>39</v>
      </c>
      <c r="G14" s="39">
        <v>2.353102189781022</v>
      </c>
      <c r="H14" s="40">
        <f t="shared" si="0"/>
        <v>91.77098540145985</v>
      </c>
      <c r="J14" s="43" t="s">
        <v>234</v>
      </c>
      <c r="K14" s="44">
        <f>SUM(K11:K13)</f>
        <v>47</v>
      </c>
      <c r="L14" s="44">
        <f>SUM(L11:L13)</f>
        <v>1312</v>
      </c>
      <c r="M14" s="45">
        <f>SUM(M11:M13)</f>
        <v>2975.065115029353</v>
      </c>
      <c r="N14" s="46">
        <f>AVERAGE(N11:N13)</f>
        <v>42.345588235294116</v>
      </c>
    </row>
    <row r="15" spans="1:8" ht="13.5">
      <c r="A15" s="3" t="s">
        <v>227</v>
      </c>
      <c r="B15" s="5" t="s">
        <v>260</v>
      </c>
      <c r="C15" s="50" t="s">
        <v>258</v>
      </c>
      <c r="D15" s="5" t="s">
        <v>13</v>
      </c>
      <c r="E15" s="5" t="s">
        <v>172</v>
      </c>
      <c r="F15" s="50">
        <v>36</v>
      </c>
      <c r="G15" s="39">
        <v>2.353102189781022</v>
      </c>
      <c r="H15" s="40">
        <f t="shared" si="0"/>
        <v>84.71167883211679</v>
      </c>
    </row>
    <row r="16" spans="1:8" ht="13.5">
      <c r="A16" s="3" t="s">
        <v>231</v>
      </c>
      <c r="B16" s="5" t="s">
        <v>292</v>
      </c>
      <c r="C16" s="5" t="s">
        <v>17</v>
      </c>
      <c r="D16" s="5" t="s">
        <v>13</v>
      </c>
      <c r="E16" s="5" t="s">
        <v>14</v>
      </c>
      <c r="F16" s="5">
        <v>32</v>
      </c>
      <c r="G16" s="39">
        <v>2.358514724711908</v>
      </c>
      <c r="H16" s="40">
        <f t="shared" si="0"/>
        <v>75.47247119078105</v>
      </c>
    </row>
    <row r="17" spans="1:8" s="49" customFormat="1" ht="13.5">
      <c r="A17" s="3" t="s">
        <v>238</v>
      </c>
      <c r="B17" s="5" t="s">
        <v>99</v>
      </c>
      <c r="C17" s="5" t="s">
        <v>148</v>
      </c>
      <c r="D17" s="5" t="s">
        <v>149</v>
      </c>
      <c r="E17" s="5" t="s">
        <v>14</v>
      </c>
      <c r="F17" s="5">
        <v>29</v>
      </c>
      <c r="G17" s="39">
        <v>2.358514724711908</v>
      </c>
      <c r="H17" s="40">
        <f t="shared" si="0"/>
        <v>68.39692701664532</v>
      </c>
    </row>
    <row r="18" spans="1:8" ht="13.5">
      <c r="A18" s="3" t="s">
        <v>244</v>
      </c>
      <c r="B18" s="5" t="s">
        <v>196</v>
      </c>
      <c r="C18" s="5" t="s">
        <v>197</v>
      </c>
      <c r="D18" s="5" t="s">
        <v>182</v>
      </c>
      <c r="E18" s="5" t="s">
        <v>192</v>
      </c>
      <c r="F18" s="5">
        <v>28</v>
      </c>
      <c r="G18" s="39">
        <v>2.358514724711908</v>
      </c>
      <c r="H18" s="40">
        <f t="shared" si="0"/>
        <v>66.03841229193341</v>
      </c>
    </row>
    <row r="19" spans="1:8" ht="13.5">
      <c r="A19" s="3" t="s">
        <v>247</v>
      </c>
      <c r="B19" s="5" t="s">
        <v>214</v>
      </c>
      <c r="C19" s="5" t="s">
        <v>215</v>
      </c>
      <c r="D19" s="5" t="s">
        <v>26</v>
      </c>
      <c r="E19" s="5" t="s">
        <v>113</v>
      </c>
      <c r="F19" s="5">
        <v>27</v>
      </c>
      <c r="G19" s="39">
        <v>2.358514724711908</v>
      </c>
      <c r="H19" s="40">
        <f t="shared" si="0"/>
        <v>63.67989756722151</v>
      </c>
    </row>
    <row r="20" spans="1:8" ht="13.5">
      <c r="A20" s="3" t="s">
        <v>251</v>
      </c>
      <c r="B20" s="5" t="s">
        <v>303</v>
      </c>
      <c r="C20" s="5" t="s">
        <v>222</v>
      </c>
      <c r="D20" s="5" t="s">
        <v>13</v>
      </c>
      <c r="E20" s="5" t="s">
        <v>14</v>
      </c>
      <c r="F20" s="5">
        <v>26</v>
      </c>
      <c r="G20" s="39">
        <v>2.358514724711908</v>
      </c>
      <c r="H20" s="40">
        <f t="shared" si="0"/>
        <v>61.32138284250961</v>
      </c>
    </row>
    <row r="21" spans="1:8" ht="13.5">
      <c r="A21" s="3" t="s">
        <v>253</v>
      </c>
      <c r="B21" s="5" t="s">
        <v>316</v>
      </c>
      <c r="C21" s="5" t="s">
        <v>317</v>
      </c>
      <c r="D21" s="5" t="s">
        <v>150</v>
      </c>
      <c r="E21" s="5" t="s">
        <v>172</v>
      </c>
      <c r="F21" s="5">
        <v>25</v>
      </c>
      <c r="G21" s="39">
        <v>2.358514724711908</v>
      </c>
      <c r="H21" s="40">
        <f t="shared" si="0"/>
        <v>58.9628681177977</v>
      </c>
    </row>
    <row r="22" spans="1:8" ht="13.5">
      <c r="A22" s="3" t="s">
        <v>254</v>
      </c>
      <c r="B22" s="5" t="s">
        <v>262</v>
      </c>
      <c r="C22" s="5" t="s">
        <v>263</v>
      </c>
      <c r="D22" s="5" t="s">
        <v>13</v>
      </c>
      <c r="E22" s="5" t="s">
        <v>113</v>
      </c>
      <c r="F22" s="5">
        <v>22</v>
      </c>
      <c r="G22" s="39">
        <v>2.358514724711908</v>
      </c>
      <c r="H22" s="40">
        <f t="shared" si="0"/>
        <v>51.88732394366197</v>
      </c>
    </row>
    <row r="23" spans="1:8" ht="13.5">
      <c r="A23" s="3" t="s">
        <v>256</v>
      </c>
      <c r="B23" s="5" t="s">
        <v>265</v>
      </c>
      <c r="C23" s="5" t="s">
        <v>59</v>
      </c>
      <c r="D23" s="5" t="s">
        <v>13</v>
      </c>
      <c r="E23" s="5" t="s">
        <v>113</v>
      </c>
      <c r="F23" s="5">
        <v>20</v>
      </c>
      <c r="G23" s="39">
        <v>2.358514724711908</v>
      </c>
      <c r="H23" s="40">
        <f t="shared" si="0"/>
        <v>47.170294494238156</v>
      </c>
    </row>
    <row r="24" spans="1:8" ht="13.5">
      <c r="A24" s="3" t="s">
        <v>259</v>
      </c>
      <c r="B24" s="5" t="s">
        <v>267</v>
      </c>
      <c r="C24" s="5" t="s">
        <v>203</v>
      </c>
      <c r="D24" s="5" t="s">
        <v>13</v>
      </c>
      <c r="E24" s="5" t="s">
        <v>113</v>
      </c>
      <c r="F24" s="5">
        <v>17</v>
      </c>
      <c r="G24" s="39">
        <v>2.3142981691368787</v>
      </c>
      <c r="H24" s="40">
        <f t="shared" si="0"/>
        <v>39.343068875326935</v>
      </c>
    </row>
    <row r="25" spans="1:8" ht="13.5">
      <c r="A25" s="3" t="s">
        <v>261</v>
      </c>
      <c r="B25" s="5" t="s">
        <v>309</v>
      </c>
      <c r="C25" s="5" t="s">
        <v>310</v>
      </c>
      <c r="D25" s="5" t="s">
        <v>101</v>
      </c>
      <c r="E25" s="3" t="s">
        <v>311</v>
      </c>
      <c r="F25" s="5">
        <v>16</v>
      </c>
      <c r="G25" s="39">
        <v>2.3142981691368787</v>
      </c>
      <c r="H25" s="40">
        <f t="shared" si="0"/>
        <v>37.02877070619006</v>
      </c>
    </row>
    <row r="26" spans="1:8" ht="13.5">
      <c r="A26" s="3" t="s">
        <v>264</v>
      </c>
      <c r="B26" s="5" t="s">
        <v>221</v>
      </c>
      <c r="C26" s="5" t="s">
        <v>222</v>
      </c>
      <c r="D26" s="5" t="s">
        <v>13</v>
      </c>
      <c r="E26" s="5" t="s">
        <v>113</v>
      </c>
      <c r="F26" s="5">
        <v>15</v>
      </c>
      <c r="G26" s="39">
        <v>2.3142981691368787</v>
      </c>
      <c r="H26" s="40">
        <f t="shared" si="0"/>
        <v>34.71447253705318</v>
      </c>
    </row>
    <row r="27" spans="1:8" ht="13.5">
      <c r="A27" s="3" t="s">
        <v>266</v>
      </c>
      <c r="B27" s="5" t="s">
        <v>269</v>
      </c>
      <c r="C27" s="5" t="s">
        <v>30</v>
      </c>
      <c r="D27" s="5" t="s">
        <v>13</v>
      </c>
      <c r="E27" s="5" t="s">
        <v>270</v>
      </c>
      <c r="F27" s="5">
        <v>15</v>
      </c>
      <c r="G27" s="39">
        <v>2.3142981691368787</v>
      </c>
      <c r="H27" s="40">
        <f t="shared" si="0"/>
        <v>34.71447253705318</v>
      </c>
    </row>
    <row r="28" spans="1:8" ht="13.5">
      <c r="A28" s="3" t="s">
        <v>268</v>
      </c>
      <c r="B28" s="8" t="s">
        <v>272</v>
      </c>
      <c r="C28" s="8" t="s">
        <v>273</v>
      </c>
      <c r="D28" s="8" t="s">
        <v>13</v>
      </c>
      <c r="E28" s="8" t="s">
        <v>113</v>
      </c>
      <c r="F28" s="8">
        <v>11</v>
      </c>
      <c r="G28" s="39">
        <v>2.32260675976523</v>
      </c>
      <c r="H28" s="40">
        <f t="shared" si="0"/>
        <v>25.54867435741753</v>
      </c>
    </row>
    <row r="29" spans="1:8" ht="13.5">
      <c r="A29" s="6" t="s">
        <v>271</v>
      </c>
      <c r="B29" s="5" t="s">
        <v>313</v>
      </c>
      <c r="C29" s="5" t="s">
        <v>103</v>
      </c>
      <c r="D29" s="5" t="s">
        <v>101</v>
      </c>
      <c r="E29" s="5" t="s">
        <v>113</v>
      </c>
      <c r="F29" s="5">
        <v>11</v>
      </c>
      <c r="G29" s="39">
        <v>2.32260675976523</v>
      </c>
      <c r="H29" s="40">
        <f t="shared" si="0"/>
        <v>25.54867435741753</v>
      </c>
    </row>
    <row r="30" spans="1:8" ht="13.5">
      <c r="A30" s="6" t="s">
        <v>274</v>
      </c>
      <c r="B30" s="5" t="s">
        <v>224</v>
      </c>
      <c r="C30" s="5" t="s">
        <v>225</v>
      </c>
      <c r="D30" s="5" t="s">
        <v>26</v>
      </c>
      <c r="E30" s="5" t="s">
        <v>226</v>
      </c>
      <c r="F30" s="5">
        <v>9</v>
      </c>
      <c r="G30" s="39">
        <v>2.1874244256348248</v>
      </c>
      <c r="H30" s="40">
        <f t="shared" si="0"/>
        <v>19.68681983071342</v>
      </c>
    </row>
    <row r="31" spans="1:8" ht="13.5">
      <c r="A31" s="3" t="s">
        <v>276</v>
      </c>
      <c r="B31" s="8" t="s">
        <v>275</v>
      </c>
      <c r="C31" s="8" t="s">
        <v>258</v>
      </c>
      <c r="D31" s="8" t="s">
        <v>13</v>
      </c>
      <c r="E31" s="8" t="s">
        <v>113</v>
      </c>
      <c r="F31" s="8">
        <v>9</v>
      </c>
      <c r="G31" s="39">
        <v>2.1874244256348248</v>
      </c>
      <c r="H31" s="40">
        <f t="shared" si="0"/>
        <v>19.68681983071342</v>
      </c>
    </row>
    <row r="32" spans="1:8" ht="13.5">
      <c r="A32" s="3" t="s">
        <v>279</v>
      </c>
      <c r="B32" s="5" t="s">
        <v>277</v>
      </c>
      <c r="C32" s="5" t="s">
        <v>278</v>
      </c>
      <c r="D32" s="5" t="s">
        <v>13</v>
      </c>
      <c r="E32" s="5" t="s">
        <v>113</v>
      </c>
      <c r="F32" s="5">
        <v>9</v>
      </c>
      <c r="G32" s="39">
        <v>2.1874244256348248</v>
      </c>
      <c r="H32" s="40">
        <f t="shared" si="0"/>
        <v>19.68681983071342</v>
      </c>
    </row>
    <row r="33" spans="1:8" ht="13.5">
      <c r="A33" s="3" t="s">
        <v>282</v>
      </c>
      <c r="B33" s="5" t="s">
        <v>280</v>
      </c>
      <c r="C33" s="5" t="s">
        <v>59</v>
      </c>
      <c r="D33" s="5" t="s">
        <v>13</v>
      </c>
      <c r="E33" s="5" t="s">
        <v>281</v>
      </c>
      <c r="F33" s="5">
        <v>9</v>
      </c>
      <c r="G33" s="39">
        <v>2.1874244256348248</v>
      </c>
      <c r="H33" s="40">
        <f t="shared" si="0"/>
        <v>19.68681983071342</v>
      </c>
    </row>
    <row r="34" spans="1:8" ht="13.5">
      <c r="A34" s="3" t="s">
        <v>284</v>
      </c>
      <c r="B34" s="5" t="s">
        <v>283</v>
      </c>
      <c r="C34" s="5" t="s">
        <v>59</v>
      </c>
      <c r="D34" s="5" t="s">
        <v>13</v>
      </c>
      <c r="E34" s="5" t="s">
        <v>113</v>
      </c>
      <c r="F34" s="5">
        <v>8</v>
      </c>
      <c r="G34" s="39">
        <v>2.1874244256348248</v>
      </c>
      <c r="H34" s="40">
        <f t="shared" si="0"/>
        <v>17.499395405078598</v>
      </c>
    </row>
    <row r="35" spans="1:8" ht="13.5">
      <c r="A35" s="3" t="s">
        <v>286</v>
      </c>
      <c r="B35" s="5" t="s">
        <v>285</v>
      </c>
      <c r="C35" s="5" t="s">
        <v>273</v>
      </c>
      <c r="D35" s="5" t="s">
        <v>13</v>
      </c>
      <c r="E35" s="5" t="s">
        <v>226</v>
      </c>
      <c r="F35" s="5">
        <v>8</v>
      </c>
      <c r="G35" s="39">
        <v>2.1874244256348248</v>
      </c>
      <c r="H35" s="40">
        <f t="shared" si="0"/>
        <v>17.499395405078598</v>
      </c>
    </row>
    <row r="36" spans="1:8" ht="13.5">
      <c r="A36" s="3" t="s">
        <v>289</v>
      </c>
      <c r="B36" s="5" t="s">
        <v>287</v>
      </c>
      <c r="C36" s="5" t="s">
        <v>288</v>
      </c>
      <c r="D36" s="5" t="s">
        <v>13</v>
      </c>
      <c r="E36" s="5" t="s">
        <v>281</v>
      </c>
      <c r="F36" s="5">
        <v>8</v>
      </c>
      <c r="G36" s="39">
        <v>2.1874244256348248</v>
      </c>
      <c r="H36" s="40">
        <f t="shared" si="0"/>
        <v>17.499395405078598</v>
      </c>
    </row>
    <row r="37" spans="1:8" ht="13.5">
      <c r="A37" s="3" t="s">
        <v>291</v>
      </c>
      <c r="B37" s="5" t="s">
        <v>294</v>
      </c>
      <c r="C37" s="5" t="s">
        <v>229</v>
      </c>
      <c r="D37" s="5" t="s">
        <v>13</v>
      </c>
      <c r="E37" s="5" t="s">
        <v>226</v>
      </c>
      <c r="F37" s="5">
        <v>8</v>
      </c>
      <c r="G37" s="39">
        <v>2.1874244256348248</v>
      </c>
      <c r="H37" s="40">
        <f t="shared" si="0"/>
        <v>17.499395405078598</v>
      </c>
    </row>
    <row r="38" spans="1:8" ht="13.5">
      <c r="A38" s="3" t="s">
        <v>293</v>
      </c>
      <c r="B38" s="5" t="s">
        <v>296</v>
      </c>
      <c r="C38" s="5" t="s">
        <v>59</v>
      </c>
      <c r="D38" s="5" t="s">
        <v>13</v>
      </c>
      <c r="E38" s="5" t="s">
        <v>113</v>
      </c>
      <c r="F38" s="5">
        <v>8</v>
      </c>
      <c r="G38" s="39">
        <v>2.1874244256348248</v>
      </c>
      <c r="H38" s="40">
        <f t="shared" si="0"/>
        <v>17.499395405078598</v>
      </c>
    </row>
    <row r="39" spans="1:8" ht="13.5">
      <c r="A39" s="3" t="s">
        <v>295</v>
      </c>
      <c r="B39" s="8" t="s">
        <v>199</v>
      </c>
      <c r="C39" s="8" t="s">
        <v>68</v>
      </c>
      <c r="D39" s="8" t="s">
        <v>67</v>
      </c>
      <c r="E39" s="5" t="s">
        <v>200</v>
      </c>
      <c r="F39" s="5">
        <v>7</v>
      </c>
      <c r="G39" s="39">
        <v>2.1874244256348248</v>
      </c>
      <c r="H39" s="40">
        <f t="shared" si="0"/>
        <v>15.311970979443773</v>
      </c>
    </row>
    <row r="40" spans="1:8" ht="13.5">
      <c r="A40" s="3" t="s">
        <v>297</v>
      </c>
      <c r="B40" s="5" t="s">
        <v>228</v>
      </c>
      <c r="C40" s="5" t="s">
        <v>229</v>
      </c>
      <c r="D40" s="5" t="s">
        <v>13</v>
      </c>
      <c r="E40" s="5" t="s">
        <v>172</v>
      </c>
      <c r="F40" s="5">
        <v>7</v>
      </c>
      <c r="G40" s="39">
        <v>2.1874244256348248</v>
      </c>
      <c r="H40" s="40">
        <f t="shared" si="0"/>
        <v>15.311970979443773</v>
      </c>
    </row>
    <row r="41" spans="1:8" ht="13.5">
      <c r="A41" s="3" t="s">
        <v>299</v>
      </c>
      <c r="B41" s="5" t="s">
        <v>290</v>
      </c>
      <c r="C41" s="5" t="s">
        <v>59</v>
      </c>
      <c r="D41" s="5" t="s">
        <v>13</v>
      </c>
      <c r="E41" s="5" t="s">
        <v>113</v>
      </c>
      <c r="F41" s="5">
        <v>7</v>
      </c>
      <c r="G41" s="39">
        <v>2.1874244256348248</v>
      </c>
      <c r="H41" s="40">
        <f t="shared" si="0"/>
        <v>15.311970979443773</v>
      </c>
    </row>
    <row r="42" spans="1:8" ht="13.5">
      <c r="A42" s="3" t="s">
        <v>302</v>
      </c>
      <c r="B42" s="5" t="s">
        <v>305</v>
      </c>
      <c r="C42" s="5" t="s">
        <v>59</v>
      </c>
      <c r="D42" s="5" t="s">
        <v>13</v>
      </c>
      <c r="E42" s="5" t="s">
        <v>113</v>
      </c>
      <c r="F42" s="5">
        <v>6</v>
      </c>
      <c r="G42" s="39">
        <v>2.1874244256348248</v>
      </c>
      <c r="H42" s="40">
        <f t="shared" si="0"/>
        <v>13.124546553808948</v>
      </c>
    </row>
    <row r="43" spans="1:8" ht="13.5">
      <c r="A43" s="3" t="s">
        <v>304</v>
      </c>
      <c r="B43" s="8" t="s">
        <v>307</v>
      </c>
      <c r="C43" s="8" t="s">
        <v>12</v>
      </c>
      <c r="D43" s="8" t="s">
        <v>13</v>
      </c>
      <c r="E43" s="8" t="s">
        <v>14</v>
      </c>
      <c r="F43" s="8">
        <v>6</v>
      </c>
      <c r="G43" s="47">
        <v>2.1874244256348248</v>
      </c>
      <c r="H43" s="48">
        <f t="shared" si="0"/>
        <v>13.124546553808948</v>
      </c>
    </row>
    <row r="44" spans="1:8" s="49" customFormat="1" ht="13.5">
      <c r="A44" s="6" t="s">
        <v>306</v>
      </c>
      <c r="B44" s="5" t="s">
        <v>236</v>
      </c>
      <c r="C44" s="5" t="s">
        <v>237</v>
      </c>
      <c r="D44" s="5" t="s">
        <v>26</v>
      </c>
      <c r="E44" s="5" t="s">
        <v>113</v>
      </c>
      <c r="F44" s="5">
        <v>5</v>
      </c>
      <c r="G44" s="39">
        <v>2.1874244256348248</v>
      </c>
      <c r="H44" s="40">
        <f t="shared" si="0"/>
        <v>10.937122128174124</v>
      </c>
    </row>
    <row r="45" spans="1:8" ht="13.5">
      <c r="A45" s="51" t="s">
        <v>308</v>
      </c>
      <c r="B45" s="55" t="s">
        <v>242</v>
      </c>
      <c r="C45" s="55" t="s">
        <v>243</v>
      </c>
      <c r="D45" s="55" t="s">
        <v>26</v>
      </c>
      <c r="E45" s="55" t="s">
        <v>18</v>
      </c>
      <c r="F45" s="55">
        <v>5</v>
      </c>
      <c r="G45" s="47">
        <v>2.1874244256348248</v>
      </c>
      <c r="H45" s="48">
        <f t="shared" si="0"/>
        <v>10.937122128174124</v>
      </c>
    </row>
    <row r="46" spans="1:8" ht="13.5">
      <c r="A46" s="3" t="s">
        <v>312</v>
      </c>
      <c r="B46" s="5" t="s">
        <v>232</v>
      </c>
      <c r="C46" s="5" t="s">
        <v>233</v>
      </c>
      <c r="D46" s="5" t="s">
        <v>13</v>
      </c>
      <c r="E46" s="5" t="s">
        <v>226</v>
      </c>
      <c r="F46" s="5">
        <v>5</v>
      </c>
      <c r="G46" s="39">
        <v>2.1874244256348248</v>
      </c>
      <c r="H46" s="40">
        <f t="shared" si="0"/>
        <v>10.937122128174124</v>
      </c>
    </row>
    <row r="47" spans="1:8" ht="13.5">
      <c r="A47" s="3" t="s">
        <v>188</v>
      </c>
      <c r="B47" s="5" t="s">
        <v>239</v>
      </c>
      <c r="C47" s="5" t="s">
        <v>240</v>
      </c>
      <c r="D47" s="5" t="s">
        <v>13</v>
      </c>
      <c r="E47" s="52" t="s">
        <v>200</v>
      </c>
      <c r="F47" s="5">
        <v>4</v>
      </c>
      <c r="G47" s="39">
        <v>2.1874244256348248</v>
      </c>
      <c r="H47" s="40">
        <f t="shared" si="0"/>
        <v>8.749697702539299</v>
      </c>
    </row>
    <row r="48" spans="1:8" ht="13.5">
      <c r="A48" s="3" t="s">
        <v>315</v>
      </c>
      <c r="B48" s="5" t="s">
        <v>300</v>
      </c>
      <c r="C48" s="5" t="s">
        <v>59</v>
      </c>
      <c r="D48" s="5" t="s">
        <v>13</v>
      </c>
      <c r="E48" s="5" t="s">
        <v>301</v>
      </c>
      <c r="F48" s="5">
        <v>3</v>
      </c>
      <c r="G48" s="39">
        <v>2.1874244256348248</v>
      </c>
      <c r="H48" s="40">
        <f t="shared" si="0"/>
        <v>6.562273276904474</v>
      </c>
    </row>
  </sheetData>
  <sheetProtection/>
  <printOptions/>
  <pageMargins left="0.75" right="0.75" top="1" bottom="1" header="0.5" footer="0.5"/>
  <pageSetup horizontalDpi="600" verticalDpi="600" orientation="landscape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3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2.28125" style="2" bestFit="1" customWidth="1"/>
    <col min="2" max="2" width="24.8515625" style="2" customWidth="1"/>
    <col min="3" max="3" width="9.140625" style="2" customWidth="1"/>
    <col min="4" max="4" width="9.8515625" style="2" customWidth="1"/>
    <col min="5" max="5" width="6.7109375" style="2" customWidth="1"/>
    <col min="6" max="7" width="9.140625" style="2" customWidth="1"/>
    <col min="8" max="8" width="11.421875" style="2" bestFit="1" customWidth="1"/>
    <col min="9" max="16384" width="9.140625" style="2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3" ht="12.75">
      <c r="A2" s="3" t="s">
        <v>10</v>
      </c>
      <c r="B2" s="4" t="s">
        <v>11</v>
      </c>
      <c r="C2" s="5" t="s">
        <v>12</v>
      </c>
      <c r="D2" s="5" t="s">
        <v>13</v>
      </c>
      <c r="E2" s="5" t="s">
        <v>14</v>
      </c>
      <c r="F2" s="5">
        <v>8</v>
      </c>
      <c r="G2" s="5">
        <v>9</v>
      </c>
      <c r="H2" s="5">
        <v>29</v>
      </c>
      <c r="I2" s="5">
        <v>100</v>
      </c>
      <c r="J2" s="5">
        <v>310</v>
      </c>
      <c r="M2" s="2" t="s">
        <v>13</v>
      </c>
    </row>
    <row r="3" spans="1:13" ht="12.75">
      <c r="A3" s="3" t="s">
        <v>15</v>
      </c>
      <c r="B3" s="4" t="s">
        <v>16</v>
      </c>
      <c r="C3" s="5" t="s">
        <v>17</v>
      </c>
      <c r="D3" s="5" t="s">
        <v>13</v>
      </c>
      <c r="E3" s="5" t="s">
        <v>18</v>
      </c>
      <c r="F3" s="5">
        <v>6</v>
      </c>
      <c r="G3" s="5">
        <v>7</v>
      </c>
      <c r="H3" s="5">
        <v>15</v>
      </c>
      <c r="I3" s="5">
        <v>250</v>
      </c>
      <c r="J3" s="5">
        <v>495</v>
      </c>
      <c r="M3" s="2" t="s">
        <v>19</v>
      </c>
    </row>
    <row r="4" spans="1:10" ht="12.75">
      <c r="A4" s="3" t="s">
        <v>20</v>
      </c>
      <c r="B4" s="4" t="s">
        <v>21</v>
      </c>
      <c r="C4" s="5" t="s">
        <v>22</v>
      </c>
      <c r="D4" s="5" t="s">
        <v>13</v>
      </c>
      <c r="E4" s="5" t="s">
        <v>18</v>
      </c>
      <c r="F4" s="5">
        <v>4</v>
      </c>
      <c r="G4" s="5">
        <v>6</v>
      </c>
      <c r="H4" s="5">
        <v>20</v>
      </c>
      <c r="I4" s="5">
        <v>245</v>
      </c>
      <c r="J4" s="5">
        <v>350</v>
      </c>
    </row>
    <row r="5" spans="1:10" s="9" customFormat="1" ht="12.75">
      <c r="A5" s="6" t="s">
        <v>23</v>
      </c>
      <c r="B5" s="7" t="s">
        <v>24</v>
      </c>
      <c r="C5" s="8" t="s">
        <v>25</v>
      </c>
      <c r="D5" s="8" t="s">
        <v>26</v>
      </c>
      <c r="E5" s="8" t="s">
        <v>27</v>
      </c>
      <c r="F5" s="8">
        <v>1</v>
      </c>
      <c r="G5" s="8">
        <v>1</v>
      </c>
      <c r="H5" s="8">
        <v>2</v>
      </c>
      <c r="I5" s="8">
        <v>183.35</v>
      </c>
      <c r="J5" s="8">
        <v>466.5</v>
      </c>
    </row>
    <row r="6" spans="1:10" ht="12.75">
      <c r="A6" s="3" t="s">
        <v>28</v>
      </c>
      <c r="B6" s="4" t="s">
        <v>29</v>
      </c>
      <c r="C6" s="5" t="s">
        <v>30</v>
      </c>
      <c r="D6" s="5" t="s">
        <v>26</v>
      </c>
      <c r="E6" s="5" t="s">
        <v>18</v>
      </c>
      <c r="F6" s="5">
        <v>12</v>
      </c>
      <c r="G6" s="5">
        <v>12</v>
      </c>
      <c r="H6" s="5">
        <v>20</v>
      </c>
      <c r="I6" s="5">
        <v>150</v>
      </c>
      <c r="J6" s="5">
        <v>425</v>
      </c>
    </row>
    <row r="7" spans="1:10" ht="12.75">
      <c r="A7" s="3" t="s">
        <v>31</v>
      </c>
      <c r="B7" s="4" t="s">
        <v>32</v>
      </c>
      <c r="C7" s="5" t="s">
        <v>33</v>
      </c>
      <c r="D7" s="5" t="s">
        <v>26</v>
      </c>
      <c r="E7" s="5" t="s">
        <v>34</v>
      </c>
      <c r="F7" s="5">
        <v>1</v>
      </c>
      <c r="G7" s="5">
        <v>2</v>
      </c>
      <c r="H7" s="5">
        <v>4</v>
      </c>
      <c r="I7" s="5">
        <v>400</v>
      </c>
      <c r="J7" s="5">
        <v>500</v>
      </c>
    </row>
    <row r="8" spans="1:10" ht="12.75">
      <c r="A8" s="3" t="s">
        <v>35</v>
      </c>
      <c r="B8" s="4" t="s">
        <v>36</v>
      </c>
      <c r="C8" s="5" t="s">
        <v>37</v>
      </c>
      <c r="D8" s="5" t="s">
        <v>13</v>
      </c>
      <c r="E8" s="5" t="s">
        <v>18</v>
      </c>
      <c r="F8" s="5">
        <v>4</v>
      </c>
      <c r="G8" s="5">
        <v>7</v>
      </c>
      <c r="H8" s="5">
        <v>14</v>
      </c>
      <c r="I8" s="5">
        <v>250</v>
      </c>
      <c r="J8" s="5">
        <v>325</v>
      </c>
    </row>
    <row r="9" spans="1:10" ht="12.75">
      <c r="A9" s="3" t="s">
        <v>38</v>
      </c>
      <c r="B9" s="4" t="s">
        <v>39</v>
      </c>
      <c r="C9" s="5" t="s">
        <v>40</v>
      </c>
      <c r="D9" s="5" t="s">
        <v>13</v>
      </c>
      <c r="E9" s="5" t="s">
        <v>18</v>
      </c>
      <c r="F9" s="5">
        <v>1</v>
      </c>
      <c r="G9" s="5">
        <v>2</v>
      </c>
      <c r="H9" s="5">
        <v>5</v>
      </c>
      <c r="I9" s="5">
        <v>250</v>
      </c>
      <c r="J9" s="5">
        <v>550</v>
      </c>
    </row>
    <row r="10" spans="1:10" ht="12.75">
      <c r="A10" s="3" t="s">
        <v>41</v>
      </c>
      <c r="B10" s="4" t="s">
        <v>42</v>
      </c>
      <c r="C10" s="5" t="s">
        <v>43</v>
      </c>
      <c r="D10" s="5" t="s">
        <v>26</v>
      </c>
      <c r="E10" s="5" t="s">
        <v>34</v>
      </c>
      <c r="F10" s="5">
        <v>1</v>
      </c>
      <c r="G10" s="5">
        <v>2</v>
      </c>
      <c r="H10" s="5">
        <v>4</v>
      </c>
      <c r="I10" s="5">
        <v>220</v>
      </c>
      <c r="J10" s="5">
        <v>480</v>
      </c>
    </row>
    <row r="11" spans="1:10" ht="12.75">
      <c r="A11" s="3" t="s">
        <v>44</v>
      </c>
      <c r="B11" s="4" t="s">
        <v>45</v>
      </c>
      <c r="C11" s="5" t="s">
        <v>46</v>
      </c>
      <c r="D11" s="5" t="s">
        <v>26</v>
      </c>
      <c r="E11" s="5" t="s">
        <v>14</v>
      </c>
      <c r="F11" s="5">
        <v>1</v>
      </c>
      <c r="G11" s="5">
        <v>3</v>
      </c>
      <c r="H11" s="5">
        <v>6</v>
      </c>
      <c r="I11" s="5">
        <v>250</v>
      </c>
      <c r="J11" s="5">
        <v>500</v>
      </c>
    </row>
    <row r="12" spans="1:10" ht="12.75">
      <c r="A12" s="3" t="s">
        <v>47</v>
      </c>
      <c r="B12" s="4" t="s">
        <v>48</v>
      </c>
      <c r="C12" s="5" t="s">
        <v>49</v>
      </c>
      <c r="D12" s="5" t="s">
        <v>26</v>
      </c>
      <c r="E12" s="5" t="s">
        <v>14</v>
      </c>
      <c r="F12" s="5">
        <v>1</v>
      </c>
      <c r="G12" s="5">
        <v>2</v>
      </c>
      <c r="H12" s="5">
        <v>4</v>
      </c>
      <c r="I12" s="5">
        <v>200</v>
      </c>
      <c r="J12" s="5">
        <v>400</v>
      </c>
    </row>
    <row r="13" spans="1:10" ht="12.75">
      <c r="A13" s="3" t="s">
        <v>50</v>
      </c>
      <c r="B13" s="4" t="s">
        <v>51</v>
      </c>
      <c r="C13" s="5" t="s">
        <v>22</v>
      </c>
      <c r="D13" s="5" t="s">
        <v>13</v>
      </c>
      <c r="E13" s="5" t="s">
        <v>14</v>
      </c>
      <c r="F13" s="5">
        <v>4</v>
      </c>
      <c r="G13" s="5">
        <v>6</v>
      </c>
      <c r="H13" s="5">
        <v>14</v>
      </c>
      <c r="I13" s="5">
        <v>100</v>
      </c>
      <c r="J13" s="5">
        <v>240</v>
      </c>
    </row>
    <row r="14" spans="1:10" ht="12.75">
      <c r="A14" s="3" t="s">
        <v>52</v>
      </c>
      <c r="B14" s="4" t="s">
        <v>53</v>
      </c>
      <c r="C14" s="5" t="s">
        <v>22</v>
      </c>
      <c r="D14" s="5" t="s">
        <v>13</v>
      </c>
      <c r="E14" s="5" t="s">
        <v>14</v>
      </c>
      <c r="F14" s="5">
        <v>4</v>
      </c>
      <c r="G14" s="5">
        <v>6</v>
      </c>
      <c r="H14" s="5">
        <v>19</v>
      </c>
      <c r="I14" s="5">
        <v>170</v>
      </c>
      <c r="J14" s="5">
        <v>345</v>
      </c>
    </row>
    <row r="15" spans="1:10" ht="12.75">
      <c r="A15" s="3" t="s">
        <v>54</v>
      </c>
      <c r="B15" s="4" t="s">
        <v>55</v>
      </c>
      <c r="C15" s="5" t="s">
        <v>56</v>
      </c>
      <c r="D15" s="5" t="s">
        <v>26</v>
      </c>
      <c r="E15" s="5" t="s">
        <v>14</v>
      </c>
      <c r="F15" s="5">
        <v>1</v>
      </c>
      <c r="G15" s="5">
        <v>1</v>
      </c>
      <c r="H15" s="5">
        <v>2</v>
      </c>
      <c r="I15" s="5">
        <v>230</v>
      </c>
      <c r="J15" s="5">
        <v>300</v>
      </c>
    </row>
    <row r="16" spans="1:43" s="13" customFormat="1" ht="12.75">
      <c r="A16" s="10" t="s">
        <v>57</v>
      </c>
      <c r="B16" s="11" t="s">
        <v>58</v>
      </c>
      <c r="C16" s="12" t="s">
        <v>59</v>
      </c>
      <c r="D16" s="12" t="s">
        <v>13</v>
      </c>
      <c r="E16" s="12" t="s">
        <v>14</v>
      </c>
      <c r="F16" s="12"/>
      <c r="G16" s="12"/>
      <c r="H16" s="12"/>
      <c r="I16" s="12"/>
      <c r="J16" s="1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10" s="9" customFormat="1" ht="12.75">
      <c r="A17" s="6" t="s">
        <v>60</v>
      </c>
      <c r="B17" s="7" t="s">
        <v>61</v>
      </c>
      <c r="C17" s="8" t="s">
        <v>62</v>
      </c>
      <c r="D17" s="8" t="s">
        <v>13</v>
      </c>
      <c r="E17" s="8" t="s">
        <v>14</v>
      </c>
      <c r="F17" s="8">
        <v>5</v>
      </c>
      <c r="G17" s="8">
        <v>7</v>
      </c>
      <c r="H17" s="8">
        <v>14</v>
      </c>
      <c r="I17" s="8">
        <v>220</v>
      </c>
      <c r="J17" s="8">
        <v>320</v>
      </c>
    </row>
    <row r="18" spans="1:10" s="9" customFormat="1" ht="12.75">
      <c r="A18" s="6" t="s">
        <v>63</v>
      </c>
      <c r="B18" s="7" t="s">
        <v>64</v>
      </c>
      <c r="C18" s="8" t="s">
        <v>65</v>
      </c>
      <c r="D18" s="8" t="s">
        <v>13</v>
      </c>
      <c r="E18" s="8" t="s">
        <v>14</v>
      </c>
      <c r="F18" s="8">
        <v>6</v>
      </c>
      <c r="G18" s="8">
        <v>6</v>
      </c>
      <c r="H18" s="8">
        <v>26</v>
      </c>
      <c r="I18" s="8"/>
      <c r="J18" s="8"/>
    </row>
    <row r="19" spans="1:43" ht="12.75">
      <c r="A19" s="3" t="s">
        <v>66</v>
      </c>
      <c r="B19" s="3" t="s">
        <v>67</v>
      </c>
      <c r="C19" s="5" t="s">
        <v>68</v>
      </c>
      <c r="D19" s="5" t="s">
        <v>67</v>
      </c>
      <c r="E19" s="5" t="s">
        <v>14</v>
      </c>
      <c r="F19" s="5">
        <v>1</v>
      </c>
      <c r="G19" s="5">
        <v>3</v>
      </c>
      <c r="H19" s="5">
        <v>4</v>
      </c>
      <c r="I19" s="8">
        <v>325</v>
      </c>
      <c r="J19" s="5">
        <v>550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>
      <c r="A20" s="3" t="s">
        <v>69</v>
      </c>
      <c r="B20" s="3" t="s">
        <v>70</v>
      </c>
      <c r="C20" s="5" t="s">
        <v>71</v>
      </c>
      <c r="D20" s="5" t="s">
        <v>72</v>
      </c>
      <c r="E20" s="5" t="s">
        <v>14</v>
      </c>
      <c r="F20" s="5">
        <v>1</v>
      </c>
      <c r="G20" s="5">
        <v>2</v>
      </c>
      <c r="H20" s="5">
        <v>4</v>
      </c>
      <c r="I20" s="5"/>
      <c r="J20" s="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2.75">
      <c r="A21" s="3" t="s">
        <v>73</v>
      </c>
      <c r="B21" s="3" t="s">
        <v>74</v>
      </c>
      <c r="C21" s="5" t="s">
        <v>71</v>
      </c>
      <c r="D21" s="5" t="s">
        <v>72</v>
      </c>
      <c r="E21" s="5" t="s">
        <v>34</v>
      </c>
      <c r="F21" s="5">
        <v>7</v>
      </c>
      <c r="G21" s="5">
        <v>15</v>
      </c>
      <c r="H21" s="5">
        <v>34</v>
      </c>
      <c r="I21" s="5">
        <v>194</v>
      </c>
      <c r="J21" s="5">
        <v>355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7" customFormat="1" ht="12.75">
      <c r="A22" s="14" t="s">
        <v>75</v>
      </c>
      <c r="B22" s="15" t="s">
        <v>76</v>
      </c>
      <c r="C22" s="16" t="s">
        <v>62</v>
      </c>
      <c r="D22" s="16" t="s">
        <v>13</v>
      </c>
      <c r="E22" s="16" t="s">
        <v>18</v>
      </c>
      <c r="F22" s="16">
        <v>4</v>
      </c>
      <c r="G22" s="16"/>
      <c r="H22" s="16"/>
      <c r="I22" s="16">
        <v>140</v>
      </c>
      <c r="J22" s="16">
        <v>310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1:43" ht="12.75"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21" customFormat="1" ht="12.75">
      <c r="A24" s="18" t="s">
        <v>77</v>
      </c>
      <c r="B24" s="19" t="s">
        <v>78</v>
      </c>
      <c r="C24" s="20" t="s">
        <v>79</v>
      </c>
      <c r="D24" s="20" t="s">
        <v>13</v>
      </c>
      <c r="E24" s="20" t="s">
        <v>14</v>
      </c>
      <c r="F24" s="20"/>
      <c r="G24" s="20"/>
      <c r="H24" s="20"/>
      <c r="I24" s="20"/>
      <c r="J24" s="2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25" customFormat="1" ht="12.75">
      <c r="A25" s="22" t="s">
        <v>80</v>
      </c>
      <c r="B25" s="23" t="s">
        <v>81</v>
      </c>
      <c r="C25" s="24" t="s">
        <v>12</v>
      </c>
      <c r="D25" s="24" t="s">
        <v>13</v>
      </c>
      <c r="E25" s="24" t="s">
        <v>14</v>
      </c>
      <c r="F25" s="24"/>
      <c r="G25" s="24"/>
      <c r="H25" s="24"/>
      <c r="I25" s="24"/>
      <c r="J25" s="2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25" customFormat="1" ht="13.5" customHeight="1">
      <c r="A26" s="22" t="s">
        <v>82</v>
      </c>
      <c r="B26" s="23" t="s">
        <v>83</v>
      </c>
      <c r="C26" s="24" t="s">
        <v>62</v>
      </c>
      <c r="D26" s="24" t="s">
        <v>13</v>
      </c>
      <c r="E26" s="24" t="s">
        <v>14</v>
      </c>
      <c r="F26" s="24"/>
      <c r="G26" s="24"/>
      <c r="H26" s="24"/>
      <c r="I26" s="24"/>
      <c r="J26" s="2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25" customFormat="1" ht="12.75">
      <c r="A27" s="22" t="s">
        <v>84</v>
      </c>
      <c r="B27" s="23" t="s">
        <v>85</v>
      </c>
      <c r="C27" s="24" t="s">
        <v>86</v>
      </c>
      <c r="D27" s="24" t="s">
        <v>13</v>
      </c>
      <c r="E27" s="24" t="s">
        <v>14</v>
      </c>
      <c r="F27" s="24"/>
      <c r="G27" s="24"/>
      <c r="H27" s="24"/>
      <c r="I27" s="24"/>
      <c r="J27" s="2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30" ht="12.75">
      <c r="A30" s="25" t="s">
        <v>87</v>
      </c>
    </row>
    <row r="31" spans="1:2" ht="12.75">
      <c r="A31" s="17" t="s">
        <v>88</v>
      </c>
      <c r="B31" s="26" t="s">
        <v>89</v>
      </c>
    </row>
    <row r="32" ht="12.75">
      <c r="A32" s="21" t="s">
        <v>90</v>
      </c>
    </row>
    <row r="33" ht="12.75">
      <c r="A33" s="13" t="s">
        <v>91</v>
      </c>
    </row>
    <row r="34" ht="12.75">
      <c r="A34" s="9"/>
    </row>
  </sheetData>
  <sheetProtection/>
  <dataValidations count="1">
    <dataValidation type="list" allowBlank="1" showInputMessage="1" showErrorMessage="1" sqref="D2:D18 D24:D27 D22">
      <formula1>$M$2:$M$3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7.421875" style="2" customWidth="1"/>
    <col min="2" max="2" width="17.7109375" style="2" customWidth="1"/>
    <col min="3" max="3" width="9.140625" style="2" customWidth="1"/>
    <col min="4" max="4" width="11.7109375" style="2" customWidth="1"/>
    <col min="5" max="5" width="11.00390625" style="2" bestFit="1" customWidth="1"/>
    <col min="6" max="8" width="9.140625" style="2" customWidth="1"/>
    <col min="9" max="9" width="11.57421875" style="2" customWidth="1"/>
    <col min="10" max="10" width="12.8515625" style="2" customWidth="1"/>
    <col min="11" max="16384" width="9.140625" style="2" customWidth="1"/>
  </cols>
  <sheetData>
    <row r="1" spans="1:10" ht="12.75">
      <c r="A1" s="1" t="s">
        <v>92</v>
      </c>
      <c r="B1" s="1" t="s">
        <v>1</v>
      </c>
      <c r="C1" s="1" t="s">
        <v>2</v>
      </c>
      <c r="D1" s="1" t="s">
        <v>93</v>
      </c>
      <c r="E1" s="1" t="s">
        <v>3</v>
      </c>
      <c r="F1" s="1" t="s">
        <v>4</v>
      </c>
      <c r="G1" s="1" t="s">
        <v>94</v>
      </c>
      <c r="H1" s="1" t="s">
        <v>95</v>
      </c>
      <c r="I1" s="1" t="s">
        <v>96</v>
      </c>
      <c r="J1" s="1" t="s">
        <v>97</v>
      </c>
    </row>
    <row r="2" spans="1:10" ht="12.75">
      <c r="A2" s="5" t="s">
        <v>98</v>
      </c>
      <c r="B2" s="5" t="s">
        <v>99</v>
      </c>
      <c r="C2" s="5" t="s">
        <v>100</v>
      </c>
      <c r="D2" s="5" t="s">
        <v>101</v>
      </c>
      <c r="E2" s="5" t="s">
        <v>101</v>
      </c>
      <c r="F2" s="5" t="s">
        <v>14</v>
      </c>
      <c r="G2" s="5">
        <v>80</v>
      </c>
      <c r="H2" s="5">
        <v>30</v>
      </c>
      <c r="I2" s="5">
        <v>0</v>
      </c>
      <c r="J2" s="5">
        <v>0</v>
      </c>
    </row>
    <row r="3" spans="1:10" ht="12.75">
      <c r="A3" s="5" t="s">
        <v>102</v>
      </c>
      <c r="B3" s="5" t="s">
        <v>99</v>
      </c>
      <c r="C3" s="5" t="s">
        <v>103</v>
      </c>
      <c r="D3" s="5" t="s">
        <v>101</v>
      </c>
      <c r="E3" s="5" t="s">
        <v>101</v>
      </c>
      <c r="F3" s="5" t="s">
        <v>14</v>
      </c>
      <c r="G3" s="5">
        <v>55</v>
      </c>
      <c r="H3" s="5">
        <v>0</v>
      </c>
      <c r="I3" s="5">
        <v>0</v>
      </c>
      <c r="J3" s="5">
        <v>0</v>
      </c>
    </row>
    <row r="4" spans="1:10" ht="12.75">
      <c r="A4" s="5" t="s">
        <v>104</v>
      </c>
      <c r="B4" s="5" t="s">
        <v>105</v>
      </c>
      <c r="C4" s="8" t="s">
        <v>106</v>
      </c>
      <c r="D4" s="8" t="s">
        <v>101</v>
      </c>
      <c r="E4" s="5" t="s">
        <v>101</v>
      </c>
      <c r="F4" s="5" t="s">
        <v>107</v>
      </c>
      <c r="G4" s="8">
        <v>22</v>
      </c>
      <c r="H4" s="8">
        <v>179</v>
      </c>
      <c r="I4" s="5">
        <v>0</v>
      </c>
      <c r="J4" s="5">
        <v>0</v>
      </c>
    </row>
    <row r="5" spans="1:10" ht="12.75">
      <c r="A5" s="5" t="s">
        <v>108</v>
      </c>
      <c r="B5" s="5" t="s">
        <v>105</v>
      </c>
      <c r="C5" s="5" t="s">
        <v>109</v>
      </c>
      <c r="D5" s="5" t="s">
        <v>101</v>
      </c>
      <c r="E5" s="5" t="s">
        <v>101</v>
      </c>
      <c r="F5" s="5" t="s">
        <v>14</v>
      </c>
      <c r="G5" s="5">
        <v>16</v>
      </c>
      <c r="H5" s="5">
        <v>0</v>
      </c>
      <c r="I5" s="5">
        <v>0</v>
      </c>
      <c r="J5" s="5">
        <v>31</v>
      </c>
    </row>
    <row r="6" spans="1:10" ht="12.75">
      <c r="A6" s="27" t="s">
        <v>110</v>
      </c>
      <c r="B6" s="27" t="s">
        <v>111</v>
      </c>
      <c r="C6" s="27" t="s">
        <v>112</v>
      </c>
      <c r="D6" s="27" t="s">
        <v>101</v>
      </c>
      <c r="E6" s="27" t="s">
        <v>101</v>
      </c>
      <c r="F6" s="27" t="s">
        <v>113</v>
      </c>
      <c r="G6" s="27">
        <v>0</v>
      </c>
      <c r="H6" s="27">
        <v>0</v>
      </c>
      <c r="I6" s="27">
        <v>0</v>
      </c>
      <c r="J6" s="27">
        <v>108</v>
      </c>
    </row>
    <row r="7" spans="1:10" ht="12.75">
      <c r="A7" s="5" t="s">
        <v>114</v>
      </c>
      <c r="B7" s="5" t="s">
        <v>115</v>
      </c>
      <c r="C7" s="5" t="s">
        <v>116</v>
      </c>
      <c r="D7" s="5" t="s">
        <v>117</v>
      </c>
      <c r="E7" s="5" t="s">
        <v>118</v>
      </c>
      <c r="F7" s="5" t="s">
        <v>119</v>
      </c>
      <c r="G7" s="5">
        <v>80</v>
      </c>
      <c r="H7" s="5">
        <v>0</v>
      </c>
      <c r="I7" s="5">
        <v>0</v>
      </c>
      <c r="J7" s="5">
        <v>0</v>
      </c>
    </row>
    <row r="8" spans="1:10" ht="12.75">
      <c r="A8" s="5" t="s">
        <v>120</v>
      </c>
      <c r="B8" s="5" t="s">
        <v>121</v>
      </c>
      <c r="C8" s="8" t="s">
        <v>106</v>
      </c>
      <c r="D8" s="8" t="s">
        <v>117</v>
      </c>
      <c r="E8" s="5" t="s">
        <v>118</v>
      </c>
      <c r="F8" s="8" t="s">
        <v>113</v>
      </c>
      <c r="G8" s="5">
        <v>28</v>
      </c>
      <c r="H8" s="8">
        <v>32</v>
      </c>
      <c r="I8" s="5">
        <v>5</v>
      </c>
      <c r="J8" s="5">
        <v>0</v>
      </c>
    </row>
    <row r="9" spans="1:10" ht="12.75">
      <c r="A9" s="8" t="s">
        <v>122</v>
      </c>
      <c r="B9" s="8" t="s">
        <v>123</v>
      </c>
      <c r="C9" s="8" t="s">
        <v>124</v>
      </c>
      <c r="D9" s="8" t="s">
        <v>117</v>
      </c>
      <c r="E9" s="8" t="s">
        <v>125</v>
      </c>
      <c r="F9" s="8" t="s">
        <v>113</v>
      </c>
      <c r="G9" s="8">
        <v>96</v>
      </c>
      <c r="H9" s="8">
        <v>0</v>
      </c>
      <c r="I9" s="8">
        <v>0</v>
      </c>
      <c r="J9" s="8">
        <v>0</v>
      </c>
    </row>
    <row r="10" spans="1:10" ht="12.75">
      <c r="A10" s="5" t="s">
        <v>126</v>
      </c>
      <c r="B10" s="5" t="s">
        <v>127</v>
      </c>
      <c r="C10" s="5" t="s">
        <v>128</v>
      </c>
      <c r="D10" s="5" t="s">
        <v>117</v>
      </c>
      <c r="E10" s="8" t="s">
        <v>125</v>
      </c>
      <c r="F10" s="5" t="s">
        <v>14</v>
      </c>
      <c r="G10" s="5">
        <v>57</v>
      </c>
      <c r="H10" s="5">
        <v>94</v>
      </c>
      <c r="I10" s="5">
        <v>0</v>
      </c>
      <c r="J10" s="5">
        <v>6</v>
      </c>
    </row>
    <row r="11" spans="1:10" ht="12.75">
      <c r="A11" s="8" t="s">
        <v>129</v>
      </c>
      <c r="B11" s="8" t="s">
        <v>130</v>
      </c>
      <c r="C11" s="8" t="s">
        <v>131</v>
      </c>
      <c r="D11" s="8" t="s">
        <v>117</v>
      </c>
      <c r="E11" s="8" t="s">
        <v>125</v>
      </c>
      <c r="F11" s="8" t="s">
        <v>113</v>
      </c>
      <c r="G11" s="8">
        <v>25</v>
      </c>
      <c r="H11" s="8">
        <v>0</v>
      </c>
      <c r="I11" s="8">
        <v>0</v>
      </c>
      <c r="J11" s="8">
        <v>0</v>
      </c>
    </row>
    <row r="12" spans="1:10" ht="12.75">
      <c r="A12" s="8" t="s">
        <v>132</v>
      </c>
      <c r="B12" s="8" t="s">
        <v>130</v>
      </c>
      <c r="C12" s="8" t="s">
        <v>133</v>
      </c>
      <c r="D12" s="8" t="s">
        <v>117</v>
      </c>
      <c r="E12" s="8" t="s">
        <v>125</v>
      </c>
      <c r="F12" s="8" t="s">
        <v>113</v>
      </c>
      <c r="G12" s="8">
        <v>10</v>
      </c>
      <c r="H12" s="8">
        <v>0</v>
      </c>
      <c r="I12" s="8">
        <v>0</v>
      </c>
      <c r="J12" s="8">
        <v>0</v>
      </c>
    </row>
    <row r="13" spans="1:10" ht="12" customHeight="1">
      <c r="A13" s="5" t="s">
        <v>134</v>
      </c>
      <c r="B13" s="5" t="s">
        <v>127</v>
      </c>
      <c r="C13" s="5" t="s">
        <v>135</v>
      </c>
      <c r="D13" s="5" t="s">
        <v>117</v>
      </c>
      <c r="E13" s="8" t="s">
        <v>125</v>
      </c>
      <c r="F13" s="5" t="s">
        <v>113</v>
      </c>
      <c r="G13" s="5">
        <v>7</v>
      </c>
      <c r="H13" s="5">
        <v>97</v>
      </c>
      <c r="I13" s="5">
        <v>0</v>
      </c>
      <c r="J13" s="5">
        <v>0</v>
      </c>
    </row>
    <row r="14" spans="1:10" ht="12.75">
      <c r="A14" s="5" t="s">
        <v>136</v>
      </c>
      <c r="B14" s="5" t="s">
        <v>137</v>
      </c>
      <c r="C14" s="5" t="s">
        <v>138</v>
      </c>
      <c r="D14" s="5" t="s">
        <v>117</v>
      </c>
      <c r="E14" s="8" t="s">
        <v>125</v>
      </c>
      <c r="F14" s="5" t="s">
        <v>113</v>
      </c>
      <c r="G14" s="5">
        <v>5</v>
      </c>
      <c r="H14" s="5">
        <v>0</v>
      </c>
      <c r="I14" s="5">
        <v>0</v>
      </c>
      <c r="J14" s="5">
        <v>0</v>
      </c>
    </row>
    <row r="15" spans="1:10" ht="12.75">
      <c r="A15" s="5" t="s">
        <v>139</v>
      </c>
      <c r="B15" s="5" t="s">
        <v>140</v>
      </c>
      <c r="C15" s="5" t="s">
        <v>141</v>
      </c>
      <c r="D15" s="5" t="s">
        <v>26</v>
      </c>
      <c r="E15" s="5" t="s">
        <v>142</v>
      </c>
      <c r="F15" s="5" t="s">
        <v>143</v>
      </c>
      <c r="G15" s="5">
        <v>40</v>
      </c>
      <c r="H15" s="5">
        <v>150</v>
      </c>
      <c r="I15" s="5">
        <v>0</v>
      </c>
      <c r="J15" s="5">
        <v>0</v>
      </c>
    </row>
    <row r="16" spans="1:10" s="9" customFormat="1" ht="12.75">
      <c r="A16" s="5" t="s">
        <v>144</v>
      </c>
      <c r="B16" s="5" t="s">
        <v>99</v>
      </c>
      <c r="C16" s="5" t="s">
        <v>145</v>
      </c>
      <c r="D16" s="5" t="s">
        <v>26</v>
      </c>
      <c r="E16" s="5" t="s">
        <v>142</v>
      </c>
      <c r="F16" s="5" t="s">
        <v>113</v>
      </c>
      <c r="G16" s="5">
        <v>0</v>
      </c>
      <c r="H16" s="5">
        <v>14</v>
      </c>
      <c r="I16" s="5">
        <v>18</v>
      </c>
      <c r="J16" s="5">
        <v>0</v>
      </c>
    </row>
    <row r="17" spans="1:10" s="9" customFormat="1" ht="12.75">
      <c r="A17" s="5" t="s">
        <v>146</v>
      </c>
      <c r="B17" s="5" t="s">
        <v>147</v>
      </c>
      <c r="C17" s="5" t="s">
        <v>148</v>
      </c>
      <c r="D17" s="5" t="s">
        <v>149</v>
      </c>
      <c r="E17" s="5" t="s">
        <v>150</v>
      </c>
      <c r="F17" s="5" t="s">
        <v>107</v>
      </c>
      <c r="G17" s="5">
        <v>0</v>
      </c>
      <c r="H17" s="5">
        <v>330</v>
      </c>
      <c r="I17" s="5">
        <v>6</v>
      </c>
      <c r="J17" s="5">
        <v>0</v>
      </c>
    </row>
    <row r="18" spans="1:10" ht="12.75">
      <c r="A18" s="27" t="s">
        <v>151</v>
      </c>
      <c r="B18" s="27" t="s">
        <v>130</v>
      </c>
      <c r="C18" s="27" t="s">
        <v>145</v>
      </c>
      <c r="D18" s="27" t="s">
        <v>149</v>
      </c>
      <c r="E18" s="27" t="s">
        <v>150</v>
      </c>
      <c r="F18" s="27" t="s">
        <v>113</v>
      </c>
      <c r="G18" s="27">
        <v>0</v>
      </c>
      <c r="H18" s="27">
        <v>0</v>
      </c>
      <c r="I18" s="27">
        <v>0</v>
      </c>
      <c r="J18" s="27">
        <v>169</v>
      </c>
    </row>
    <row r="19" spans="1:10" ht="12.75">
      <c r="A19" s="28" t="s">
        <v>152</v>
      </c>
      <c r="B19" s="28" t="s">
        <v>153</v>
      </c>
      <c r="C19" s="28" t="s">
        <v>154</v>
      </c>
      <c r="D19" s="28" t="s">
        <v>149</v>
      </c>
      <c r="E19" s="28" t="s">
        <v>155</v>
      </c>
      <c r="F19" s="28" t="s">
        <v>14</v>
      </c>
      <c r="G19" s="5">
        <v>0</v>
      </c>
      <c r="H19" s="29">
        <v>171</v>
      </c>
      <c r="I19" s="29">
        <v>0</v>
      </c>
      <c r="J19" s="29">
        <v>28</v>
      </c>
    </row>
    <row r="20" spans="1:10" ht="12.75">
      <c r="A20" s="30" t="s">
        <v>156</v>
      </c>
      <c r="B20" s="30" t="s">
        <v>70</v>
      </c>
      <c r="C20" s="30" t="s">
        <v>157</v>
      </c>
      <c r="D20" s="28" t="s">
        <v>117</v>
      </c>
      <c r="E20" s="5" t="s">
        <v>158</v>
      </c>
      <c r="F20" s="28" t="s">
        <v>113</v>
      </c>
      <c r="G20" s="29">
        <v>0</v>
      </c>
      <c r="H20" s="29">
        <v>48</v>
      </c>
      <c r="I20" s="29">
        <v>0</v>
      </c>
      <c r="J20" s="29">
        <v>0</v>
      </c>
    </row>
    <row r="21" spans="1:10" ht="12.75">
      <c r="A21" s="5" t="s">
        <v>159</v>
      </c>
      <c r="B21" s="5" t="s">
        <v>160</v>
      </c>
      <c r="C21" s="5" t="s">
        <v>161</v>
      </c>
      <c r="D21" s="5" t="s">
        <v>117</v>
      </c>
      <c r="E21" s="5" t="s">
        <v>158</v>
      </c>
      <c r="F21" s="5" t="s">
        <v>113</v>
      </c>
      <c r="G21" s="5">
        <v>1</v>
      </c>
      <c r="H21" s="5">
        <v>57</v>
      </c>
      <c r="I21" s="5">
        <v>25</v>
      </c>
      <c r="J21" s="5">
        <v>0</v>
      </c>
    </row>
    <row r="22" spans="1:10" ht="12" customHeight="1">
      <c r="A22" s="28" t="s">
        <v>162</v>
      </c>
      <c r="B22" s="28" t="s">
        <v>163</v>
      </c>
      <c r="C22" s="28" t="s">
        <v>164</v>
      </c>
      <c r="D22" s="28" t="s">
        <v>117</v>
      </c>
      <c r="E22" s="28" t="s">
        <v>72</v>
      </c>
      <c r="F22" s="28" t="s">
        <v>113</v>
      </c>
      <c r="G22" s="28">
        <v>0</v>
      </c>
      <c r="H22" s="28">
        <v>37</v>
      </c>
      <c r="I22" s="28">
        <v>0</v>
      </c>
      <c r="J22" s="28">
        <v>8</v>
      </c>
    </row>
    <row r="23" spans="1:10" ht="12" customHeight="1">
      <c r="A23" s="28" t="s">
        <v>165</v>
      </c>
      <c r="B23" s="28" t="s">
        <v>166</v>
      </c>
      <c r="C23" s="28" t="s">
        <v>167</v>
      </c>
      <c r="D23" s="28" t="s">
        <v>117</v>
      </c>
      <c r="E23" s="5" t="s">
        <v>72</v>
      </c>
      <c r="F23" s="28" t="s">
        <v>113</v>
      </c>
      <c r="G23" s="28">
        <v>15</v>
      </c>
      <c r="H23" s="28">
        <v>102</v>
      </c>
      <c r="I23" s="28">
        <v>0</v>
      </c>
      <c r="J23" s="28">
        <v>0</v>
      </c>
    </row>
    <row r="24" spans="1:10" ht="12.75">
      <c r="A24" s="28" t="s">
        <v>168</v>
      </c>
      <c r="B24" s="28" t="s">
        <v>169</v>
      </c>
      <c r="C24" s="28" t="s">
        <v>170</v>
      </c>
      <c r="D24" s="28" t="s">
        <v>117</v>
      </c>
      <c r="E24" s="5" t="s">
        <v>171</v>
      </c>
      <c r="F24" s="28" t="s">
        <v>172</v>
      </c>
      <c r="G24" s="28">
        <v>180</v>
      </c>
      <c r="H24" s="28">
        <v>600</v>
      </c>
      <c r="I24" s="28">
        <v>0</v>
      </c>
      <c r="J24" s="28">
        <v>0</v>
      </c>
    </row>
    <row r="25" spans="1:10" ht="12.75">
      <c r="A25" s="5" t="s">
        <v>173</v>
      </c>
      <c r="B25" s="5" t="s">
        <v>174</v>
      </c>
      <c r="C25" s="5" t="s">
        <v>175</v>
      </c>
      <c r="D25" s="5" t="s">
        <v>149</v>
      </c>
      <c r="E25" s="5" t="s">
        <v>149</v>
      </c>
      <c r="F25" s="5" t="s">
        <v>14</v>
      </c>
      <c r="G25" s="5">
        <v>20</v>
      </c>
      <c r="H25" s="5">
        <v>0</v>
      </c>
      <c r="I25" s="5">
        <v>0</v>
      </c>
      <c r="J25" s="5">
        <v>0</v>
      </c>
    </row>
    <row r="26" spans="7:10" ht="12.75">
      <c r="G26" s="31">
        <f>SUM(G2:G25)</f>
        <v>737</v>
      </c>
      <c r="H26" s="32">
        <f>SUM(H2:H25)</f>
        <v>1941</v>
      </c>
      <c r="I26" s="31">
        <f>SUM(I2:I25)</f>
        <v>54</v>
      </c>
      <c r="J26" s="31">
        <f>SUM(J2:J25)</f>
        <v>350</v>
      </c>
    </row>
    <row r="27" ht="12.75">
      <c r="B27" s="33" t="s">
        <v>176</v>
      </c>
    </row>
    <row r="28" ht="12.75">
      <c r="A28" s="34" t="s">
        <v>177</v>
      </c>
    </row>
    <row r="29" ht="12.75">
      <c r="A29" s="25" t="s">
        <v>26</v>
      </c>
    </row>
    <row r="30" ht="12.75">
      <c r="A30" s="25" t="s">
        <v>13</v>
      </c>
    </row>
    <row r="31" ht="12.75">
      <c r="A31" s="25" t="s">
        <v>149</v>
      </c>
    </row>
    <row r="32" ht="12.75">
      <c r="A32" s="25" t="s">
        <v>101</v>
      </c>
    </row>
    <row r="33" ht="12.75">
      <c r="A33" s="25" t="s">
        <v>117</v>
      </c>
    </row>
    <row r="35" ht="12.75">
      <c r="A35" s="35" t="s">
        <v>178</v>
      </c>
    </row>
    <row r="36" spans="1:10" ht="12.75">
      <c r="A36" s="5" t="s">
        <v>179</v>
      </c>
      <c r="B36" s="5" t="s">
        <v>180</v>
      </c>
      <c r="C36" s="5" t="s">
        <v>181</v>
      </c>
      <c r="D36" s="5"/>
      <c r="E36" s="5" t="s">
        <v>182</v>
      </c>
      <c r="F36" s="36"/>
      <c r="G36" s="36"/>
      <c r="H36" s="36" t="s">
        <v>183</v>
      </c>
      <c r="I36" s="36"/>
      <c r="J36" s="36"/>
    </row>
    <row r="38" ht="12.75">
      <c r="A38" s="37" t="s">
        <v>184</v>
      </c>
    </row>
    <row r="39" ht="12.75">
      <c r="A39" s="37" t="s">
        <v>185</v>
      </c>
    </row>
    <row r="40" ht="12.75">
      <c r="A40" s="38"/>
    </row>
    <row r="41" ht="12.75">
      <c r="A41" s="38"/>
    </row>
    <row r="42" ht="12.75">
      <c r="A42" s="38"/>
    </row>
    <row r="43" ht="12.75">
      <c r="A43" s="38"/>
    </row>
  </sheetData>
  <sheetProtection/>
  <dataValidations count="1">
    <dataValidation type="list" allowBlank="1" showInputMessage="1" showErrorMessage="1" sqref="D2:D25">
      <formula1>$A$29:$A$33</formula1>
    </dataValidation>
  </dataValidations>
  <printOptions/>
  <pageMargins left="0.75" right="0.75" top="1" bottom="1" header="0.5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Sally Thompson</cp:lastModifiedBy>
  <cp:lastPrinted>2009-02-20T13:56:10Z</cp:lastPrinted>
  <dcterms:created xsi:type="dcterms:W3CDTF">2009-02-20T13:55:08Z</dcterms:created>
  <dcterms:modified xsi:type="dcterms:W3CDTF">2016-11-23T12:40:42Z</dcterms:modified>
  <cp:category/>
  <cp:version/>
  <cp:contentType/>
  <cp:contentStatus/>
</cp:coreProperties>
</file>